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/>
  <bookViews>
    <workbookView xWindow="0" yWindow="0" windowWidth="28800" windowHeight="13725" tabRatio="500"/>
  </bookViews>
  <sheets>
    <sheet name="Birkenstock" sheetId="1" r:id="rId1"/>
    <sheet name="1Birkenstock" sheetId="2" r:id="rId2"/>
  </sheets>
  <calcPr calcId="152511"/>
</workbook>
</file>

<file path=xl/calcChain.xml><?xml version="1.0" encoding="utf-8"?>
<calcChain xmlns="http://schemas.openxmlformats.org/spreadsheetml/2006/main">
  <c r="Q102" i="2" l="1"/>
  <c r="Q35" i="1"/>
  <c r="Q99" i="2"/>
  <c r="Q98" i="2"/>
  <c r="Q97" i="2"/>
  <c r="Q96" i="2"/>
  <c r="Q95" i="2"/>
  <c r="Q94" i="2"/>
  <c r="Q93" i="2"/>
  <c r="Q92" i="2"/>
  <c r="Q91" i="2"/>
  <c r="Q90" i="2"/>
  <c r="Q89" i="2"/>
  <c r="Q86" i="2"/>
  <c r="Q85" i="2"/>
  <c r="Q84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49" i="2"/>
  <c r="Q48" i="2"/>
  <c r="Q47" i="2"/>
  <c r="Q46" i="2"/>
  <c r="Q43" i="2"/>
  <c r="Q42" i="2"/>
  <c r="Q41" i="2"/>
  <c r="Q40" i="2"/>
  <c r="Q39" i="2"/>
  <c r="Q38" i="2"/>
  <c r="Q37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7" i="2"/>
  <c r="Q16" i="2"/>
  <c r="Q15" i="2"/>
  <c r="Q14" i="2"/>
  <c r="Q13" i="2"/>
  <c r="Q12" i="2"/>
  <c r="Q9" i="2"/>
  <c r="Q8" i="2"/>
  <c r="Q7" i="2"/>
  <c r="Q6" i="2"/>
  <c r="Q5" i="2"/>
  <c r="Q4" i="2"/>
  <c r="Q3" i="2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2" i="1"/>
  <c r="Q23" i="1" s="1"/>
  <c r="Q21" i="1"/>
  <c r="Q20" i="1"/>
  <c r="Q19" i="1"/>
  <c r="Q25" i="1"/>
  <c r="Q27" i="1" s="1"/>
  <c r="Q26" i="1"/>
  <c r="Q33" i="1"/>
  <c r="Q32" i="1"/>
  <c r="Q31" i="1"/>
  <c r="Q30" i="1"/>
  <c r="Q29" i="1"/>
  <c r="Q17" i="1" l="1"/>
  <c r="Q34" i="1"/>
  <c r="Q82" i="2"/>
  <c r="Q100" i="2"/>
  <c r="Q35" i="2"/>
  <c r="Q87" i="2"/>
  <c r="Q44" i="2"/>
  <c r="Q10" i="2"/>
  <c r="Q18" i="2"/>
  <c r="Q50" i="2"/>
  <c r="Q67" i="2"/>
</calcChain>
</file>

<file path=xl/sharedStrings.xml><?xml version="1.0" encoding="utf-8"?>
<sst xmlns="http://schemas.openxmlformats.org/spreadsheetml/2006/main" count="182" uniqueCount="110">
  <si>
    <t>MODELO</t>
  </si>
  <si>
    <t>COLOR</t>
  </si>
  <si>
    <t>REFERENCIA</t>
  </si>
  <si>
    <t>TOTAL</t>
  </si>
  <si>
    <t>ARIZONA</t>
  </si>
  <si>
    <t>WHITE</t>
  </si>
  <si>
    <t>EVA</t>
  </si>
  <si>
    <t>BLACK</t>
  </si>
  <si>
    <t>KHAKI</t>
  </si>
  <si>
    <t>ELEMENTAL BLUE</t>
  </si>
  <si>
    <t>PAPAYA</t>
  </si>
  <si>
    <t>GLAMOUR GOLD</t>
  </si>
  <si>
    <t>FONDANT PINK</t>
  </si>
  <si>
    <t>STONE COIN</t>
  </si>
  <si>
    <t>EGGSHELL</t>
  </si>
  <si>
    <t>SKY BLUE</t>
  </si>
  <si>
    <t>ANTHRACITA</t>
  </si>
  <si>
    <t>ROAST</t>
  </si>
  <si>
    <t>BOSTON EVA</t>
  </si>
  <si>
    <t>BIRKI FLOW</t>
  </si>
  <si>
    <t>KIDS</t>
  </si>
  <si>
    <t>SURF GREEN</t>
  </si>
  <si>
    <t>MOCCA</t>
  </si>
  <si>
    <t>TABACCO BROW</t>
  </si>
  <si>
    <t>GOLD</t>
  </si>
  <si>
    <t>FADED LIME</t>
  </si>
  <si>
    <t>ARIZONA  ECOPIEL</t>
  </si>
  <si>
    <t>COPPER</t>
  </si>
  <si>
    <t xml:space="preserve">STONE </t>
  </si>
  <si>
    <t>FADED KHAKI</t>
  </si>
  <si>
    <t>ARIZONA PIEL</t>
  </si>
  <si>
    <t xml:space="preserve">FADEDKHAKI SOFT </t>
  </si>
  <si>
    <t xml:space="preserve">HABANA </t>
  </si>
  <si>
    <t xml:space="preserve">COGNAC </t>
  </si>
  <si>
    <t xml:space="preserve">MIDNIGHT NOBUC </t>
  </si>
  <si>
    <t>BB OLIVE GREEN OLIVE</t>
  </si>
  <si>
    <t>ARIZONA SERRAJE</t>
  </si>
  <si>
    <t xml:space="preserve">ELEMNTAL BLUE </t>
  </si>
  <si>
    <t xml:space="preserve">ANTIQUE WHITE </t>
  </si>
  <si>
    <t xml:space="preserve">FADED LIME </t>
  </si>
  <si>
    <t>FADED PURPLE</t>
  </si>
  <si>
    <t xml:space="preserve">DIGITAL GREEN </t>
  </si>
  <si>
    <t xml:space="preserve">FADED KHAKI SOFT </t>
  </si>
  <si>
    <t>GREEN TEA SOFT</t>
  </si>
  <si>
    <t xml:space="preserve">FUCSIA TULIP </t>
  </si>
  <si>
    <t xml:space="preserve">WINE </t>
  </si>
  <si>
    <t>THYME</t>
  </si>
  <si>
    <t>VELVET GREY  SOFT</t>
  </si>
  <si>
    <t xml:space="preserve">MIDNIGHT SOFT </t>
  </si>
  <si>
    <t>TAUPE SOFT</t>
  </si>
  <si>
    <t>BLACK SOFT</t>
  </si>
  <si>
    <t>EMBOSS DOTS NEW BEIGE</t>
  </si>
  <si>
    <t>ARIZONA SHEARLING</t>
  </si>
  <si>
    <t>SHEARLING TAUPE</t>
  </si>
  <si>
    <t xml:space="preserve">SHEARLING ANTIQUE WHITE </t>
  </si>
  <si>
    <t>SHEARLING BEYYL</t>
  </si>
  <si>
    <t xml:space="preserve">SHEARLING PINK CLAY </t>
  </si>
  <si>
    <t>SHEARLING PURPLE FOG</t>
  </si>
  <si>
    <t>SHEARLING LIGHT BLUE</t>
  </si>
  <si>
    <t>SHEARLING BB MIDNIGHT</t>
  </si>
  <si>
    <t>ARIZONA VEGANA</t>
  </si>
  <si>
    <t>DESERT DUST INDIGO BLUE</t>
  </si>
  <si>
    <t xml:space="preserve">DESERT DUST THYME </t>
  </si>
  <si>
    <t>PECAN</t>
  </si>
  <si>
    <t>BB RIVET LOGO PURPLE FOG</t>
  </si>
  <si>
    <t xml:space="preserve">BEN LOW </t>
  </si>
  <si>
    <t xml:space="preserve">STONE COIN </t>
  </si>
  <si>
    <t xml:space="preserve">ELEMENTAL BLUE </t>
  </si>
  <si>
    <t>SAND CASTLE</t>
  </si>
  <si>
    <t>NEW BEIGE</t>
  </si>
  <si>
    <t>ANTIQUE WHITE</t>
  </si>
  <si>
    <t>CORK BROW</t>
  </si>
  <si>
    <t>UJI</t>
  </si>
  <si>
    <t>DEEP TURQUOISE</t>
  </si>
  <si>
    <t>TAUPE</t>
  </si>
  <si>
    <t xml:space="preserve">GARY </t>
  </si>
  <si>
    <t>GINGER</t>
  </si>
  <si>
    <t>UTTI LACE</t>
  </si>
  <si>
    <t>GRAY TAUPE</t>
  </si>
  <si>
    <t xml:space="preserve">WHLE GRAY </t>
  </si>
  <si>
    <t>HIGHWOOD</t>
  </si>
  <si>
    <t>CHOCOLATE</t>
  </si>
  <si>
    <t xml:space="preserve">BOSTON PIEL </t>
  </si>
  <si>
    <t>HABANA</t>
  </si>
  <si>
    <t>FADED KHAKI SOFT</t>
  </si>
  <si>
    <t xml:space="preserve">FADED KHAKI </t>
  </si>
  <si>
    <t>CORDUTY CORK BROW</t>
  </si>
  <si>
    <t>CORDURY ANTIQUE WHITE</t>
  </si>
  <si>
    <t>EMBOSS DOTS STONE COIN</t>
  </si>
  <si>
    <t xml:space="preserve">EMBOSS DOTS NEW BEIGE </t>
  </si>
  <si>
    <t>LATTE CREAM</t>
  </si>
  <si>
    <t>SHEARLING MINK</t>
  </si>
  <si>
    <t>SHEARLING ANTIQUE WHITE</t>
  </si>
  <si>
    <t>SHEARLING THYME</t>
  </si>
  <si>
    <t xml:space="preserve">MADRID </t>
  </si>
  <si>
    <t xml:space="preserve">WHITE </t>
  </si>
  <si>
    <t xml:space="preserve">CATALINA </t>
  </si>
  <si>
    <t xml:space="preserve">ARIZONA KIDS </t>
  </si>
  <si>
    <t xml:space="preserve">PATENT CANDY PINK </t>
  </si>
  <si>
    <t>ELECTRIC METALLIC GOLD</t>
  </si>
  <si>
    <t>ELECTRIC METALLIC COPPER</t>
  </si>
  <si>
    <t>MOCHA</t>
  </si>
  <si>
    <t>DESERT SOIL DARK TEAL CAMO</t>
  </si>
  <si>
    <t>DESERT SOIL BLUE RED</t>
  </si>
  <si>
    <t>DESERT SOIL KHAKI</t>
  </si>
  <si>
    <t>DESERT SOIL CAMO GRAY</t>
  </si>
  <si>
    <t>LAVANDER BLUSH</t>
  </si>
  <si>
    <t>ARIZONA KIDS PIEL</t>
  </si>
  <si>
    <t>MINK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</si>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</sst>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>
    <font>
      <sz val="12"/>
      <color theme="1"/>
      <name val="Calibri"/>
      <family val="2"/>
      <scheme val="minor"/>
    </font>
    <font>
      <b/>
      <sz val="16"/>
      <color indexed="8"/>
      <name val="Aptos Narrow"/>
      <family val="2"/>
    </font>
    <font>
      <sz val="11"/>
      <color indexed="8"/>
      <name val="Aptos Narrow"/>
      <family val="2"/>
    </font>
    <font>
      <sz val="16"/>
      <color indexed="8"/>
      <name val="Aptos Display"/>
    </font>
    <font>
      <sz val="14"/>
      <color indexed="8"/>
      <name val="Aptos Narrow"/>
      <family val="2"/>
    </font>
    <font>
      <sz val="16"/>
      <color indexed="8"/>
      <name val="Aptos Narrow"/>
      <family val="2"/>
    </font>
    <font>
      <b/>
      <sz val="14"/>
      <color indexed="8"/>
      <name val="Aptos Narrow"/>
    </font>
    <font>
      <sz val="16"/>
      <color indexed="8"/>
      <name val="Calibri"/>
      <family val="2"/>
    </font>
    <font>
      <b/>
      <sz val="14"/>
      <color indexed="10"/>
      <name val="Aptos Narrow"/>
    </font>
    <font>
      <b/>
      <sz val="16"/>
      <color indexed="8"/>
      <name val="Aptos Display"/>
    </font>
    <font>
      <b/>
      <sz val="14"/>
      <color indexed="8"/>
      <name val="Aptos Narrow"/>
    </font>
    <font>
      <b/>
      <sz val="16"/>
      <color indexed="30"/>
      <name val="Aptos Narrow"/>
      <family val="2"/>
    </font>
    <font>
      <sz val="8"/>
      <name val="Calibri"/>
      <family val="2"/>
    </font>
    <font>
      <b/>
      <sz val="14"/>
      <color indexed="8"/>
      <name val="Aptos Narrow"/>
      <family val="2"/>
    </font>
    <font>
      <b/>
      <sz val="16"/>
      <color indexed="8"/>
      <name val="Calibri"/>
      <family val="2"/>
    </font>
    <font>
      <b/>
      <sz val="16"/>
      <color indexed="49"/>
      <name val="Aptos Narrow"/>
      <family val="2"/>
    </font>
    <font>
      <b/>
      <sz val="14"/>
      <color indexed="8"/>
      <name val="Calibri"/>
      <family val="2"/>
    </font>
    <font>
      <b/>
      <sz val="16"/>
      <name val="Aptos Narrow"/>
      <family val="2"/>
    </font>
    <font>
      <b/>
      <i/>
      <sz val="14"/>
      <color indexed="8"/>
      <name val="Aptos Narrow"/>
    </font>
    <font>
      <sz val="14"/>
      <color indexed="8"/>
      <name val="Calibri"/>
      <family val="2"/>
    </font>
    <font>
      <b/>
      <sz val="16"/>
      <color indexed="62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/>
    <xf numFmtId="0" fontId="3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2" fillId="0" borderId="5" xfId="0" applyFont="1" applyBorder="1"/>
    <xf numFmtId="0" fontId="4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3" xfId="0" applyFont="1" applyBorder="1"/>
    <xf numFmtId="0" fontId="6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0" fillId="0" borderId="0" xfId="0" applyNumberFormat="1"/>
    <xf numFmtId="0" fontId="1" fillId="2" borderId="13" xfId="0" applyFont="1" applyFill="1" applyBorder="1" applyAlignment="1">
      <alignment horizontal="center"/>
    </xf>
    <xf numFmtId="164" fontId="13" fillId="2" borderId="2" xfId="0" applyNumberFormat="1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0" fillId="0" borderId="13" xfId="0" applyBorder="1"/>
    <xf numFmtId="0" fontId="15" fillId="0" borderId="3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64" fontId="13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164" fontId="13" fillId="0" borderId="23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164" fontId="16" fillId="0" borderId="13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0" fillId="0" borderId="17" xfId="0" applyBorder="1"/>
    <xf numFmtId="0" fontId="18" fillId="0" borderId="13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164" fontId="13" fillId="2" borderId="27" xfId="0" applyNumberFormat="1" applyFont="1" applyFill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2" fillId="0" borderId="17" xfId="0" applyFont="1" applyBorder="1"/>
    <xf numFmtId="0" fontId="13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" fillId="0" borderId="22" xfId="0" applyFont="1" applyBorder="1"/>
    <xf numFmtId="0" fontId="6" fillId="0" borderId="31" xfId="0" applyFont="1" applyBorder="1" applyAlignment="1">
      <alignment horizontal="center"/>
    </xf>
    <xf numFmtId="164" fontId="6" fillId="0" borderId="32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164" fontId="13" fillId="2" borderId="13" xfId="0" applyNumberFormat="1" applyFont="1" applyFill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0" fillId="0" borderId="22" xfId="0" applyBorder="1"/>
    <xf numFmtId="0" fontId="0" fillId="0" borderId="36" xfId="0" applyBorder="1"/>
    <xf numFmtId="164" fontId="19" fillId="0" borderId="13" xfId="0" applyNumberFormat="1" applyFont="1" applyBorder="1"/>
    <xf numFmtId="0" fontId="6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16" fillId="4" borderId="13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4" fillId="5" borderId="17" xfId="0" applyFont="1" applyFill="1" applyBorder="1" applyAlignment="1">
      <alignment horizontal="center"/>
    </xf>
    <xf numFmtId="0" fontId="16" fillId="5" borderId="13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center"/>
    </xf>
    <xf numFmtId="0" fontId="16" fillId="6" borderId="13" xfId="0" applyFont="1" applyFill="1" applyBorder="1" applyAlignment="1">
      <alignment horizontal="center"/>
    </xf>
    <xf numFmtId="0" fontId="0" fillId="4" borderId="17" xfId="0" applyFill="1" applyBorder="1"/>
    <xf numFmtId="0" fontId="14" fillId="7" borderId="17" xfId="0" applyFont="1" applyFill="1" applyBorder="1" applyAlignment="1">
      <alignment horizontal="center"/>
    </xf>
    <xf numFmtId="0" fontId="16" fillId="7" borderId="13" xfId="0" applyFont="1" applyFill="1" applyBorder="1" applyAlignment="1">
      <alignment horizontal="center"/>
    </xf>
    <xf numFmtId="0" fontId="14" fillId="7" borderId="17" xfId="0" applyFont="1" applyFill="1" applyBorder="1"/>
    <xf numFmtId="0" fontId="14" fillId="7" borderId="19" xfId="0" applyFont="1" applyFill="1" applyBorder="1"/>
    <xf numFmtId="0" fontId="16" fillId="7" borderId="20" xfId="0" applyFont="1" applyFill="1" applyBorder="1" applyAlignment="1">
      <alignment horizontal="center"/>
    </xf>
    <xf numFmtId="0" fontId="0" fillId="0" borderId="23" xfId="0" applyBorder="1"/>
    <xf numFmtId="164" fontId="19" fillId="0" borderId="23" xfId="0" applyNumberFormat="1" applyFont="1" applyBorder="1"/>
    <xf numFmtId="0" fontId="20" fillId="0" borderId="24" xfId="0" applyFont="1" applyBorder="1" applyAlignment="1">
      <alignment horizontal="center"/>
    </xf>
    <xf numFmtId="164" fontId="16" fillId="0" borderId="13" xfId="0" applyNumberFormat="1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164" fontId="13" fillId="2" borderId="39" xfId="0" applyNumberFormat="1" applyFont="1" applyFill="1" applyBorder="1" applyAlignment="1">
      <alignment horizontal="center"/>
    </xf>
    <xf numFmtId="0" fontId="16" fillId="4" borderId="18" xfId="0" applyFont="1" applyFill="1" applyBorder="1" applyAlignment="1">
      <alignment horizontal="center"/>
    </xf>
    <xf numFmtId="0" fontId="16" fillId="7" borderId="18" xfId="0" applyFont="1" applyFill="1" applyBorder="1" applyAlignment="1">
      <alignment horizontal="center"/>
    </xf>
    <xf numFmtId="0" fontId="0" fillId="0" borderId="24" xfId="0" applyBorder="1"/>
    <xf numFmtId="164" fontId="19" fillId="0" borderId="40" xfId="0" applyNumberFormat="1" applyFont="1" applyBorder="1"/>
    <xf numFmtId="0" fontId="1" fillId="2" borderId="41" xfId="0" applyFont="1" applyFill="1" applyBorder="1" applyAlignment="1">
      <alignment horizontal="center"/>
    </xf>
    <xf numFmtId="0" fontId="16" fillId="4" borderId="35" xfId="0" applyFont="1" applyFill="1" applyBorder="1" applyAlignment="1">
      <alignment horizontal="center"/>
    </xf>
    <xf numFmtId="164" fontId="16" fillId="4" borderId="13" xfId="0" applyNumberFormat="1" applyFont="1" applyFill="1" applyBorder="1" applyAlignment="1">
      <alignment horizontal="center"/>
    </xf>
    <xf numFmtId="0" fontId="16" fillId="7" borderId="35" xfId="0" applyFont="1" applyFill="1" applyBorder="1" applyAlignment="1">
      <alignment horizontal="center"/>
    </xf>
    <xf numFmtId="164" fontId="16" fillId="7" borderId="1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9"/>
  <sheetViews>
    <sheetView tabSelected="1" workbookViewId="0">
      <selection activeCell="W13" sqref="W13"/>
    </sheetView>
  </sheetViews>
  <sheetFormatPr defaultColWidth="11" defaultRowHeight="15.75"/>
  <cols>
    <col min="1" max="1" width="17.125" bestFit="1" customWidth="1"/>
    <col min="2" max="2" width="23.375" bestFit="1" customWidth="1"/>
    <col min="3" max="3" width="9.25" style="46" bestFit="1" customWidth="1"/>
    <col min="4" max="4" width="18" bestFit="1" customWidth="1"/>
    <col min="5" max="16" width="4.125" bestFit="1" customWidth="1"/>
    <col min="17" max="17" width="9.875" bestFit="1" customWidth="1"/>
  </cols>
  <sheetData>
    <row r="1" spans="1:24" ht="20.25">
      <c r="A1" s="1" t="s">
        <v>0</v>
      </c>
      <c r="B1" s="2" t="s">
        <v>1</v>
      </c>
      <c r="C1" s="40" t="s">
        <v>109</v>
      </c>
      <c r="D1" s="3" t="s">
        <v>2</v>
      </c>
      <c r="E1" s="3">
        <v>35</v>
      </c>
      <c r="F1" s="3">
        <v>36</v>
      </c>
      <c r="G1" s="3">
        <v>37</v>
      </c>
      <c r="H1" s="3">
        <v>38</v>
      </c>
      <c r="I1" s="3">
        <v>39</v>
      </c>
      <c r="J1" s="3">
        <v>40</v>
      </c>
      <c r="K1" s="3">
        <v>41</v>
      </c>
      <c r="L1" s="3">
        <v>42</v>
      </c>
      <c r="M1" s="3">
        <v>43</v>
      </c>
      <c r="N1" s="3">
        <v>44</v>
      </c>
      <c r="O1" s="3">
        <v>45</v>
      </c>
      <c r="P1" s="4">
        <v>46</v>
      </c>
      <c r="Q1" s="3" t="s">
        <v>3</v>
      </c>
      <c r="R1" s="5"/>
      <c r="S1" s="5"/>
      <c r="T1" s="5"/>
      <c r="U1" s="5"/>
      <c r="V1" s="5"/>
      <c r="W1" s="5"/>
      <c r="X1" s="5"/>
    </row>
    <row r="2" spans="1:24" ht="20.25">
      <c r="A2" s="23"/>
      <c r="B2" s="2"/>
      <c r="C2" s="40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5"/>
      <c r="S2" s="5"/>
      <c r="T2" s="5"/>
      <c r="U2" s="5"/>
      <c r="V2" s="5"/>
      <c r="W2" s="5"/>
      <c r="X2" s="5"/>
    </row>
    <row r="3" spans="1:24" ht="20.25">
      <c r="A3" s="25" t="s">
        <v>4</v>
      </c>
      <c r="B3" s="13" t="s">
        <v>5</v>
      </c>
      <c r="C3" s="39">
        <v>26</v>
      </c>
      <c r="D3" s="15">
        <v>129443</v>
      </c>
      <c r="E3" s="15">
        <v>19</v>
      </c>
      <c r="F3" s="15">
        <v>24</v>
      </c>
      <c r="G3" s="15">
        <v>24</v>
      </c>
      <c r="H3" s="15">
        <v>5</v>
      </c>
      <c r="I3" s="15">
        <v>1</v>
      </c>
      <c r="J3" s="15">
        <v>20</v>
      </c>
      <c r="K3" s="15">
        <v>51</v>
      </c>
      <c r="L3" s="15">
        <v>40</v>
      </c>
      <c r="M3" s="15">
        <v>12</v>
      </c>
      <c r="N3" s="15">
        <v>19</v>
      </c>
      <c r="O3" s="15">
        <v>12</v>
      </c>
      <c r="P3" s="16">
        <v>6</v>
      </c>
      <c r="Q3" s="19">
        <f t="shared" ref="Q3:Q16" si="0">SUM(E3:P3)</f>
        <v>233</v>
      </c>
      <c r="R3" s="5"/>
      <c r="S3" s="5"/>
      <c r="T3" s="5"/>
      <c r="U3" s="5"/>
      <c r="V3" s="5"/>
      <c r="W3" s="5"/>
      <c r="X3" s="5"/>
    </row>
    <row r="4" spans="1:24" ht="20.25">
      <c r="A4" s="26" t="s">
        <v>6</v>
      </c>
      <c r="B4" s="13" t="s">
        <v>7</v>
      </c>
      <c r="C4" s="39">
        <v>26</v>
      </c>
      <c r="D4" s="15">
        <v>1019152</v>
      </c>
      <c r="E4" s="15">
        <v>8</v>
      </c>
      <c r="F4" s="15">
        <v>20</v>
      </c>
      <c r="G4" s="15">
        <v>23</v>
      </c>
      <c r="H4" s="15">
        <v>25</v>
      </c>
      <c r="I4" s="15">
        <v>18</v>
      </c>
      <c r="J4" s="15"/>
      <c r="K4" s="15">
        <v>26</v>
      </c>
      <c r="L4" s="15">
        <v>21</v>
      </c>
      <c r="M4" s="15">
        <v>11</v>
      </c>
      <c r="N4" s="15"/>
      <c r="O4" s="15"/>
      <c r="P4" s="16">
        <v>8</v>
      </c>
      <c r="Q4" s="19">
        <f t="shared" si="0"/>
        <v>160</v>
      </c>
      <c r="R4" s="5"/>
      <c r="S4" s="5"/>
      <c r="T4" s="5"/>
      <c r="U4" s="5"/>
      <c r="V4" s="5"/>
      <c r="W4" s="5"/>
      <c r="X4" s="5"/>
    </row>
    <row r="5" spans="1:24" ht="20.25">
      <c r="A5" s="8"/>
      <c r="B5" s="13" t="s">
        <v>8</v>
      </c>
      <c r="C5" s="39">
        <v>26</v>
      </c>
      <c r="D5" s="15">
        <v>129423</v>
      </c>
      <c r="E5" s="15">
        <v>12</v>
      </c>
      <c r="F5" s="15">
        <v>16</v>
      </c>
      <c r="G5" s="15">
        <v>23</v>
      </c>
      <c r="H5" s="15">
        <v>7</v>
      </c>
      <c r="I5" s="15">
        <v>14</v>
      </c>
      <c r="J5" s="15">
        <v>10</v>
      </c>
      <c r="K5" s="15">
        <v>4</v>
      </c>
      <c r="L5" s="15"/>
      <c r="M5" s="15"/>
      <c r="N5" s="15">
        <v>7</v>
      </c>
      <c r="O5" s="15">
        <v>9</v>
      </c>
      <c r="P5" s="16">
        <v>3</v>
      </c>
      <c r="Q5" s="19">
        <f t="shared" si="0"/>
        <v>105</v>
      </c>
      <c r="R5" s="5"/>
      <c r="S5" s="5"/>
      <c r="T5" s="5"/>
      <c r="U5" s="5"/>
      <c r="V5" s="5"/>
      <c r="W5" s="5"/>
      <c r="X5" s="5"/>
    </row>
    <row r="6" spans="1:24" ht="20.25">
      <c r="A6" s="8"/>
      <c r="B6" s="13" t="s">
        <v>9</v>
      </c>
      <c r="C6" s="39">
        <v>26</v>
      </c>
      <c r="D6" s="15">
        <v>1027376</v>
      </c>
      <c r="E6" s="15"/>
      <c r="F6" s="15">
        <v>6</v>
      </c>
      <c r="G6" s="15">
        <v>21</v>
      </c>
      <c r="H6" s="15">
        <v>14</v>
      </c>
      <c r="I6" s="15">
        <v>19</v>
      </c>
      <c r="J6" s="15">
        <v>1</v>
      </c>
      <c r="K6" s="15"/>
      <c r="L6" s="15"/>
      <c r="M6" s="15"/>
      <c r="N6" s="15">
        <v>1</v>
      </c>
      <c r="O6" s="15">
        <v>6</v>
      </c>
      <c r="P6" s="16">
        <v>4</v>
      </c>
      <c r="Q6" s="19">
        <f t="shared" si="0"/>
        <v>72</v>
      </c>
      <c r="R6" s="5"/>
      <c r="S6" s="5"/>
      <c r="T6" s="5"/>
      <c r="U6" s="5"/>
      <c r="V6" s="5"/>
      <c r="W6" s="5"/>
      <c r="X6" s="5"/>
    </row>
    <row r="7" spans="1:24" ht="20.25">
      <c r="A7" s="8"/>
      <c r="B7" s="13" t="s">
        <v>10</v>
      </c>
      <c r="C7" s="39">
        <v>26</v>
      </c>
      <c r="D7" s="15">
        <v>1025586</v>
      </c>
      <c r="E7" s="15">
        <v>11</v>
      </c>
      <c r="F7" s="15">
        <v>18</v>
      </c>
      <c r="G7" s="15">
        <v>8</v>
      </c>
      <c r="H7" s="15"/>
      <c r="I7" s="15"/>
      <c r="J7" s="15">
        <v>3</v>
      </c>
      <c r="K7" s="15">
        <v>5</v>
      </c>
      <c r="L7" s="15">
        <v>5</v>
      </c>
      <c r="M7" s="15">
        <v>2</v>
      </c>
      <c r="N7" s="15">
        <v>6</v>
      </c>
      <c r="O7" s="15">
        <v>4</v>
      </c>
      <c r="P7" s="16">
        <v>3</v>
      </c>
      <c r="Q7" s="19">
        <f t="shared" si="0"/>
        <v>65</v>
      </c>
      <c r="R7" s="5"/>
      <c r="S7" s="5"/>
      <c r="T7" s="5"/>
      <c r="U7" s="5"/>
      <c r="V7" s="5"/>
      <c r="W7" s="5"/>
      <c r="X7" s="5"/>
    </row>
    <row r="8" spans="1:24" ht="20.25">
      <c r="A8" s="8"/>
      <c r="B8" s="13" t="s">
        <v>11</v>
      </c>
      <c r="C8" s="39">
        <v>26</v>
      </c>
      <c r="D8" s="15">
        <v>1022433</v>
      </c>
      <c r="E8" s="15">
        <v>4</v>
      </c>
      <c r="F8" s="15">
        <v>4</v>
      </c>
      <c r="G8" s="15"/>
      <c r="H8" s="15"/>
      <c r="I8" s="15"/>
      <c r="J8" s="15"/>
      <c r="K8" s="15">
        <v>5</v>
      </c>
      <c r="L8" s="15">
        <v>3</v>
      </c>
      <c r="M8" s="15">
        <v>2</v>
      </c>
      <c r="N8" s="15">
        <v>6</v>
      </c>
      <c r="O8" s="15">
        <v>5</v>
      </c>
      <c r="P8" s="16">
        <v>4</v>
      </c>
      <c r="Q8" s="19">
        <f t="shared" si="0"/>
        <v>33</v>
      </c>
      <c r="R8" s="5"/>
      <c r="S8" s="5"/>
      <c r="T8" s="5"/>
      <c r="U8" s="5"/>
      <c r="V8" s="5"/>
      <c r="W8" s="5"/>
      <c r="X8" s="5"/>
    </row>
    <row r="9" spans="1:24" ht="20.25">
      <c r="A9" s="8"/>
      <c r="B9" s="13" t="s">
        <v>12</v>
      </c>
      <c r="C9" s="39">
        <v>26</v>
      </c>
      <c r="D9" s="15">
        <v>1027355</v>
      </c>
      <c r="E9" s="15">
        <v>10</v>
      </c>
      <c r="F9" s="15">
        <v>10</v>
      </c>
      <c r="G9" s="15">
        <v>18</v>
      </c>
      <c r="H9" s="15">
        <v>18</v>
      </c>
      <c r="I9" s="15">
        <v>5</v>
      </c>
      <c r="J9" s="15">
        <v>8</v>
      </c>
      <c r="K9" s="15">
        <v>15</v>
      </c>
      <c r="L9" s="15">
        <v>2</v>
      </c>
      <c r="M9" s="15"/>
      <c r="N9" s="15"/>
      <c r="O9" s="15"/>
      <c r="P9" s="16"/>
      <c r="Q9" s="19">
        <f t="shared" si="0"/>
        <v>86</v>
      </c>
      <c r="R9" s="5"/>
      <c r="S9" s="5"/>
      <c r="T9" s="5"/>
      <c r="U9" s="5"/>
      <c r="V9" s="5"/>
      <c r="W9" s="5"/>
      <c r="X9" s="5"/>
    </row>
    <row r="10" spans="1:24" ht="20.25">
      <c r="A10" s="8"/>
      <c r="B10" s="13" t="s">
        <v>21</v>
      </c>
      <c r="C10" s="39">
        <v>26</v>
      </c>
      <c r="D10" s="15">
        <v>1027404</v>
      </c>
      <c r="E10" s="15"/>
      <c r="F10" s="15">
        <v>2</v>
      </c>
      <c r="G10" s="15">
        <v>5</v>
      </c>
      <c r="H10" s="15"/>
      <c r="I10" s="15"/>
      <c r="J10" s="15">
        <v>3</v>
      </c>
      <c r="K10" s="15">
        <v>3</v>
      </c>
      <c r="L10" s="15"/>
      <c r="M10" s="15"/>
      <c r="N10" s="15"/>
      <c r="O10" s="15"/>
      <c r="P10" s="16"/>
      <c r="Q10" s="19">
        <f t="shared" si="0"/>
        <v>13</v>
      </c>
      <c r="R10" s="5"/>
      <c r="S10" s="5"/>
      <c r="T10" s="5"/>
      <c r="U10" s="5"/>
      <c r="V10" s="5"/>
      <c r="W10" s="5"/>
      <c r="X10" s="5"/>
    </row>
    <row r="11" spans="1:24" ht="20.25">
      <c r="A11" s="8"/>
      <c r="B11" s="13" t="s">
        <v>13</v>
      </c>
      <c r="C11" s="39">
        <v>26</v>
      </c>
      <c r="D11" s="15">
        <v>1027592</v>
      </c>
      <c r="E11" s="15">
        <v>3</v>
      </c>
      <c r="F11" s="15">
        <v>3</v>
      </c>
      <c r="G11" s="15">
        <v>3</v>
      </c>
      <c r="H11" s="15">
        <v>6</v>
      </c>
      <c r="I11" s="15">
        <v>2</v>
      </c>
      <c r="J11" s="15"/>
      <c r="K11" s="15"/>
      <c r="L11" s="15"/>
      <c r="M11" s="15">
        <v>3</v>
      </c>
      <c r="N11" s="15">
        <v>7</v>
      </c>
      <c r="O11" s="15">
        <v>5</v>
      </c>
      <c r="P11" s="16">
        <v>4</v>
      </c>
      <c r="Q11" s="19">
        <f t="shared" si="0"/>
        <v>36</v>
      </c>
      <c r="R11" s="5"/>
      <c r="S11" s="5"/>
      <c r="T11" s="5"/>
      <c r="U11" s="5"/>
      <c r="V11" s="5"/>
      <c r="W11" s="5"/>
      <c r="X11" s="5"/>
    </row>
    <row r="12" spans="1:24" ht="20.25">
      <c r="A12" s="8"/>
      <c r="B12" s="14" t="s">
        <v>14</v>
      </c>
      <c r="C12" s="39">
        <v>26</v>
      </c>
      <c r="D12" s="17">
        <v>1027384</v>
      </c>
      <c r="E12" s="17">
        <v>1</v>
      </c>
      <c r="F12" s="17">
        <v>2</v>
      </c>
      <c r="G12" s="17">
        <v>7</v>
      </c>
      <c r="H12" s="17"/>
      <c r="I12" s="17"/>
      <c r="J12" s="17"/>
      <c r="K12" s="17"/>
      <c r="L12" s="17"/>
      <c r="M12" s="17">
        <v>3</v>
      </c>
      <c r="N12" s="17">
        <v>6</v>
      </c>
      <c r="O12" s="17">
        <v>6</v>
      </c>
      <c r="P12" s="18">
        <v>4</v>
      </c>
      <c r="Q12" s="19">
        <f t="shared" si="0"/>
        <v>29</v>
      </c>
      <c r="R12" s="5"/>
      <c r="S12" s="5"/>
      <c r="T12" s="5"/>
      <c r="U12" s="5"/>
      <c r="V12" s="5"/>
      <c r="W12" s="5"/>
      <c r="X12" s="5"/>
    </row>
    <row r="13" spans="1:24" ht="20.25">
      <c r="A13" s="5"/>
      <c r="B13" s="15" t="s">
        <v>15</v>
      </c>
      <c r="C13" s="39">
        <v>26</v>
      </c>
      <c r="D13" s="15">
        <v>1024588</v>
      </c>
      <c r="E13" s="15"/>
      <c r="F13" s="15">
        <v>7</v>
      </c>
      <c r="G13" s="15">
        <v>15</v>
      </c>
      <c r="H13" s="15">
        <v>1</v>
      </c>
      <c r="I13" s="15">
        <v>3</v>
      </c>
      <c r="J13" s="15">
        <v>2</v>
      </c>
      <c r="K13" s="15"/>
      <c r="L13" s="15"/>
      <c r="M13" s="15"/>
      <c r="N13" s="15"/>
      <c r="O13" s="15">
        <v>3</v>
      </c>
      <c r="P13" s="16"/>
      <c r="Q13" s="19">
        <f t="shared" si="0"/>
        <v>31</v>
      </c>
      <c r="R13" s="5"/>
      <c r="S13" s="5"/>
      <c r="T13" s="5"/>
      <c r="U13" s="5"/>
      <c r="V13" s="5"/>
      <c r="W13" s="5"/>
      <c r="X13" s="5"/>
    </row>
    <row r="14" spans="1:24" ht="20.25">
      <c r="A14" s="5"/>
      <c r="B14" s="15" t="s">
        <v>16</v>
      </c>
      <c r="C14" s="39">
        <v>26</v>
      </c>
      <c r="D14" s="15">
        <v>1001498</v>
      </c>
      <c r="E14" s="15">
        <v>6</v>
      </c>
      <c r="F14" s="15">
        <v>8</v>
      </c>
      <c r="G14" s="15">
        <v>8</v>
      </c>
      <c r="H14" s="15">
        <v>3</v>
      </c>
      <c r="I14" s="15">
        <v>3</v>
      </c>
      <c r="J14" s="15"/>
      <c r="K14" s="15"/>
      <c r="L14" s="15"/>
      <c r="M14" s="15"/>
      <c r="N14" s="15"/>
      <c r="O14" s="15"/>
      <c r="P14" s="16"/>
      <c r="Q14" s="19">
        <f t="shared" si="0"/>
        <v>28</v>
      </c>
      <c r="R14" s="5"/>
      <c r="S14" s="5"/>
      <c r="T14" s="5"/>
      <c r="U14" s="5"/>
      <c r="V14" s="5"/>
      <c r="W14" s="5"/>
      <c r="X14" s="5"/>
    </row>
    <row r="15" spans="1:24" ht="20.25">
      <c r="A15" s="5"/>
      <c r="B15" s="15" t="s">
        <v>17</v>
      </c>
      <c r="C15" s="39">
        <v>26</v>
      </c>
      <c r="D15" s="15">
        <v>1027402</v>
      </c>
      <c r="E15" s="15"/>
      <c r="F15" s="15">
        <v>4</v>
      </c>
      <c r="G15" s="15">
        <v>4</v>
      </c>
      <c r="H15" s="15"/>
      <c r="I15" s="15">
        <v>1</v>
      </c>
      <c r="J15" s="15">
        <v>1</v>
      </c>
      <c r="K15" s="15">
        <v>3</v>
      </c>
      <c r="L15" s="15"/>
      <c r="M15" s="15"/>
      <c r="N15" s="15"/>
      <c r="O15" s="15"/>
      <c r="P15" s="16"/>
      <c r="Q15" s="19">
        <f t="shared" si="0"/>
        <v>13</v>
      </c>
      <c r="R15" s="5"/>
      <c r="S15" s="5"/>
      <c r="T15" s="5"/>
      <c r="U15" s="5"/>
      <c r="V15" s="5"/>
      <c r="W15" s="5"/>
      <c r="X15" s="5"/>
    </row>
    <row r="16" spans="1:24" ht="20.25">
      <c r="A16" s="5"/>
      <c r="B16" s="17" t="s">
        <v>25</v>
      </c>
      <c r="C16" s="39">
        <v>26</v>
      </c>
      <c r="D16" s="17">
        <v>1024691</v>
      </c>
      <c r="E16" s="17"/>
      <c r="F16" s="17">
        <v>3</v>
      </c>
      <c r="G16" s="17">
        <v>4</v>
      </c>
      <c r="H16" s="17"/>
      <c r="I16" s="17">
        <v>1</v>
      </c>
      <c r="J16" s="17">
        <v>2</v>
      </c>
      <c r="K16" s="17">
        <v>6</v>
      </c>
      <c r="L16" s="17">
        <v>8</v>
      </c>
      <c r="M16" s="17">
        <v>7</v>
      </c>
      <c r="N16" s="17">
        <v>11</v>
      </c>
      <c r="O16" s="17">
        <v>12</v>
      </c>
      <c r="P16" s="18">
        <v>8</v>
      </c>
      <c r="Q16" s="33">
        <f t="shared" si="0"/>
        <v>62</v>
      </c>
      <c r="R16" s="5"/>
      <c r="S16" s="5"/>
      <c r="T16" s="5"/>
      <c r="U16" s="5"/>
      <c r="V16" s="5"/>
      <c r="W16" s="5"/>
      <c r="X16" s="5"/>
    </row>
    <row r="17" spans="1:24" ht="20.25">
      <c r="A17" s="34"/>
      <c r="B17" s="35"/>
      <c r="C17" s="41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6">
        <f>SUM(Q3:Q16)</f>
        <v>966</v>
      </c>
      <c r="R17" s="5"/>
      <c r="S17" s="5"/>
      <c r="T17" s="5"/>
      <c r="U17" s="5"/>
      <c r="V17" s="5"/>
      <c r="W17" s="5"/>
      <c r="X17" s="5"/>
    </row>
    <row r="18" spans="1:24" ht="40.5">
      <c r="A18" s="3" t="s">
        <v>0</v>
      </c>
      <c r="B18" s="3" t="s">
        <v>1</v>
      </c>
      <c r="C18" s="42"/>
      <c r="D18" s="10" t="s">
        <v>2</v>
      </c>
      <c r="E18" s="3"/>
      <c r="F18" s="3">
        <v>36</v>
      </c>
      <c r="G18" s="3">
        <v>37</v>
      </c>
      <c r="H18" s="3">
        <v>38</v>
      </c>
      <c r="I18" s="3">
        <v>39</v>
      </c>
      <c r="J18" s="3">
        <v>40</v>
      </c>
      <c r="K18" s="3">
        <v>41</v>
      </c>
      <c r="L18" s="3">
        <v>42</v>
      </c>
      <c r="M18" s="3">
        <v>43</v>
      </c>
      <c r="N18" s="3">
        <v>44</v>
      </c>
      <c r="O18" s="3">
        <v>45</v>
      </c>
      <c r="P18" s="3">
        <v>46</v>
      </c>
      <c r="Q18" s="3" t="s">
        <v>3</v>
      </c>
      <c r="R18" s="5"/>
      <c r="S18" s="5"/>
      <c r="T18" s="5"/>
      <c r="U18" s="5"/>
      <c r="V18" s="5"/>
      <c r="W18" s="5"/>
      <c r="X18" s="5"/>
    </row>
    <row r="19" spans="1:24" ht="20.25">
      <c r="A19" s="24" t="s">
        <v>18</v>
      </c>
      <c r="B19" s="15" t="s">
        <v>5</v>
      </c>
      <c r="C19" s="39">
        <v>35</v>
      </c>
      <c r="D19" s="15">
        <v>127133</v>
      </c>
      <c r="E19" s="15"/>
      <c r="F19" s="15">
        <v>6</v>
      </c>
      <c r="G19" s="15">
        <v>4</v>
      </c>
      <c r="H19" s="15"/>
      <c r="I19" s="15">
        <v>4</v>
      </c>
      <c r="J19" s="15">
        <v>6</v>
      </c>
      <c r="K19" s="15">
        <v>1</v>
      </c>
      <c r="L19" s="15">
        <v>3</v>
      </c>
      <c r="M19" s="15">
        <v>3</v>
      </c>
      <c r="N19" s="15">
        <v>7</v>
      </c>
      <c r="O19" s="15">
        <v>5</v>
      </c>
      <c r="P19" s="15">
        <v>3</v>
      </c>
      <c r="Q19" s="19">
        <f>SUM(F19:P19)</f>
        <v>42</v>
      </c>
      <c r="R19" s="5"/>
      <c r="S19" s="5"/>
      <c r="T19" s="5"/>
      <c r="U19" s="5"/>
      <c r="V19" s="5"/>
      <c r="W19" s="5"/>
      <c r="X19" s="5"/>
    </row>
    <row r="20" spans="1:24" ht="20.25">
      <c r="A20" s="9"/>
      <c r="B20" s="15" t="s">
        <v>8</v>
      </c>
      <c r="C20" s="39">
        <v>35</v>
      </c>
      <c r="D20" s="15">
        <v>1026238</v>
      </c>
      <c r="E20" s="15"/>
      <c r="F20" s="15">
        <v>7</v>
      </c>
      <c r="G20" s="15">
        <v>8</v>
      </c>
      <c r="H20" s="15">
        <v>6</v>
      </c>
      <c r="I20" s="15">
        <v>5</v>
      </c>
      <c r="J20" s="15">
        <v>2</v>
      </c>
      <c r="K20" s="15"/>
      <c r="L20" s="15"/>
      <c r="M20" s="15"/>
      <c r="N20" s="15">
        <v>1</v>
      </c>
      <c r="O20" s="15">
        <v>5</v>
      </c>
      <c r="P20" s="15">
        <v>1</v>
      </c>
      <c r="Q20" s="19">
        <f>SUM(F20:P20)</f>
        <v>35</v>
      </c>
      <c r="R20" s="5"/>
      <c r="S20" s="5"/>
      <c r="T20" s="5"/>
      <c r="U20" s="5"/>
      <c r="V20" s="5"/>
      <c r="W20" s="5"/>
      <c r="X20" s="5"/>
    </row>
    <row r="21" spans="1:24" ht="20.25">
      <c r="A21" s="9"/>
      <c r="B21" s="15" t="s">
        <v>9</v>
      </c>
      <c r="C21" s="39">
        <v>35</v>
      </c>
      <c r="D21" s="15">
        <v>1027259</v>
      </c>
      <c r="E21" s="15"/>
      <c r="F21" s="15">
        <v>2</v>
      </c>
      <c r="G21" s="15">
        <v>1</v>
      </c>
      <c r="H21" s="15"/>
      <c r="I21" s="15">
        <v>1</v>
      </c>
      <c r="J21" s="15">
        <v>2</v>
      </c>
      <c r="K21" s="15"/>
      <c r="L21" s="15">
        <v>1</v>
      </c>
      <c r="M21" s="15"/>
      <c r="N21" s="15">
        <v>2</v>
      </c>
      <c r="O21" s="15">
        <v>3</v>
      </c>
      <c r="P21" s="15">
        <v>2</v>
      </c>
      <c r="Q21" s="19">
        <f>SUM(F21:P21)</f>
        <v>14</v>
      </c>
      <c r="R21" s="5"/>
      <c r="S21" s="5"/>
      <c r="T21" s="5"/>
      <c r="U21" s="5"/>
      <c r="V21" s="5"/>
      <c r="W21" s="5"/>
      <c r="X21" s="5"/>
    </row>
    <row r="22" spans="1:24" ht="20.25">
      <c r="A22" s="37"/>
      <c r="B22" s="17" t="s">
        <v>12</v>
      </c>
      <c r="C22" s="39">
        <v>35</v>
      </c>
      <c r="D22" s="17">
        <v>1027403</v>
      </c>
      <c r="E22" s="17"/>
      <c r="F22" s="17">
        <v>5</v>
      </c>
      <c r="G22" s="17"/>
      <c r="H22" s="17"/>
      <c r="I22" s="17">
        <v>2</v>
      </c>
      <c r="J22" s="17">
        <v>3</v>
      </c>
      <c r="K22" s="17">
        <v>3</v>
      </c>
      <c r="L22" s="17">
        <v>1</v>
      </c>
      <c r="M22" s="17"/>
      <c r="N22" s="17"/>
      <c r="O22" s="17"/>
      <c r="P22" s="17"/>
      <c r="Q22" s="33">
        <f>SUM(F22:P22)</f>
        <v>14</v>
      </c>
      <c r="R22" s="5"/>
      <c r="S22" s="5"/>
      <c r="T22" s="5"/>
      <c r="U22" s="5"/>
      <c r="V22" s="5"/>
      <c r="W22" s="5"/>
      <c r="X22" s="5"/>
    </row>
    <row r="23" spans="1:24" ht="20.25">
      <c r="A23" s="38"/>
      <c r="B23" s="35"/>
      <c r="C23" s="41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6">
        <f>SUM(Q19:Q22)</f>
        <v>105</v>
      </c>
      <c r="R23" s="5"/>
      <c r="S23" s="5"/>
      <c r="T23" s="5"/>
      <c r="U23" s="5"/>
      <c r="V23" s="5"/>
      <c r="W23" s="5"/>
      <c r="X23" s="5"/>
    </row>
    <row r="24" spans="1:24" ht="40.5">
      <c r="A24" s="3" t="s">
        <v>0</v>
      </c>
      <c r="B24" s="3" t="s">
        <v>1</v>
      </c>
      <c r="C24" s="42"/>
      <c r="D24" s="10" t="s">
        <v>2</v>
      </c>
      <c r="E24" s="3"/>
      <c r="F24" s="3">
        <v>36</v>
      </c>
      <c r="G24" s="3">
        <v>37</v>
      </c>
      <c r="H24" s="3">
        <v>38</v>
      </c>
      <c r="I24" s="3">
        <v>39</v>
      </c>
      <c r="J24" s="3">
        <v>40</v>
      </c>
      <c r="K24" s="3">
        <v>41</v>
      </c>
      <c r="L24" s="3">
        <v>42</v>
      </c>
      <c r="M24" s="3">
        <v>43</v>
      </c>
      <c r="N24" s="3">
        <v>44</v>
      </c>
      <c r="O24" s="3">
        <v>45</v>
      </c>
      <c r="P24" s="3">
        <v>46</v>
      </c>
      <c r="Q24" s="3" t="s">
        <v>3</v>
      </c>
      <c r="R24" s="5"/>
      <c r="S24" s="5"/>
      <c r="T24" s="5"/>
      <c r="U24" s="5"/>
      <c r="V24" s="5"/>
      <c r="W24" s="5"/>
      <c r="X24" s="5"/>
    </row>
    <row r="25" spans="1:24" ht="20.25">
      <c r="A25" s="24" t="s">
        <v>19</v>
      </c>
      <c r="B25" s="15" t="s">
        <v>14</v>
      </c>
      <c r="C25" s="39">
        <v>36.5</v>
      </c>
      <c r="D25" s="15">
        <v>1027705</v>
      </c>
      <c r="E25" s="15"/>
      <c r="F25" s="15">
        <v>2</v>
      </c>
      <c r="G25" s="15">
        <v>6</v>
      </c>
      <c r="H25" s="15">
        <v>6</v>
      </c>
      <c r="I25" s="15">
        <v>6</v>
      </c>
      <c r="J25" s="15">
        <v>5</v>
      </c>
      <c r="K25" s="15">
        <v>6</v>
      </c>
      <c r="L25" s="15">
        <v>6</v>
      </c>
      <c r="M25" s="15">
        <v>5</v>
      </c>
      <c r="N25" s="15">
        <v>6</v>
      </c>
      <c r="O25" s="15">
        <v>3</v>
      </c>
      <c r="P25" s="15"/>
      <c r="Q25" s="19">
        <f>SUM(F25:P25)</f>
        <v>51</v>
      </c>
      <c r="R25" s="5"/>
      <c r="S25" s="5"/>
      <c r="T25" s="5"/>
      <c r="U25" s="5"/>
      <c r="V25" s="5"/>
      <c r="W25" s="5"/>
      <c r="X25" s="5"/>
    </row>
    <row r="26" spans="1:24" ht="20.25">
      <c r="A26" s="37"/>
      <c r="B26" s="17" t="s">
        <v>13</v>
      </c>
      <c r="C26" s="39">
        <v>36.5</v>
      </c>
      <c r="D26" s="17">
        <v>1027714</v>
      </c>
      <c r="E26" s="17"/>
      <c r="F26" s="17">
        <v>3</v>
      </c>
      <c r="G26" s="17">
        <v>6</v>
      </c>
      <c r="H26" s="17">
        <v>2</v>
      </c>
      <c r="I26" s="17">
        <v>5</v>
      </c>
      <c r="J26" s="17">
        <v>6</v>
      </c>
      <c r="K26" s="17">
        <v>6</v>
      </c>
      <c r="L26" s="17">
        <v>6</v>
      </c>
      <c r="M26" s="17">
        <v>3</v>
      </c>
      <c r="N26" s="17">
        <v>3</v>
      </c>
      <c r="O26" s="17"/>
      <c r="P26" s="17"/>
      <c r="Q26" s="33">
        <f>SUM(F26:P26)</f>
        <v>40</v>
      </c>
      <c r="R26" s="5"/>
      <c r="S26" s="5"/>
      <c r="T26" s="5"/>
      <c r="U26" s="5"/>
      <c r="V26" s="5"/>
      <c r="W26" s="5"/>
      <c r="X26" s="5"/>
    </row>
    <row r="27" spans="1:24" ht="20.25">
      <c r="A27" s="38"/>
      <c r="B27" s="35"/>
      <c r="C27" s="41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6">
        <f>SUM(Q25:Q26)</f>
        <v>91</v>
      </c>
      <c r="R27" s="5"/>
      <c r="S27" s="5"/>
      <c r="T27" s="5"/>
      <c r="U27" s="5"/>
      <c r="V27" s="5"/>
      <c r="W27" s="5"/>
      <c r="X27" s="5"/>
    </row>
    <row r="28" spans="1:24" ht="20.25">
      <c r="A28" s="1" t="s">
        <v>0</v>
      </c>
      <c r="B28" s="2" t="s">
        <v>1</v>
      </c>
      <c r="C28" s="40"/>
      <c r="D28" s="3" t="s">
        <v>2</v>
      </c>
      <c r="E28" s="3">
        <v>26</v>
      </c>
      <c r="F28" s="3">
        <v>27</v>
      </c>
      <c r="G28" s="3">
        <v>28</v>
      </c>
      <c r="H28" s="3">
        <v>29</v>
      </c>
      <c r="I28" s="3">
        <v>30</v>
      </c>
      <c r="J28" s="3">
        <v>31</v>
      </c>
      <c r="K28" s="3">
        <v>32</v>
      </c>
      <c r="L28" s="3">
        <v>33</v>
      </c>
      <c r="M28" s="3">
        <v>34</v>
      </c>
      <c r="N28" s="3"/>
      <c r="O28" s="3"/>
      <c r="P28" s="3"/>
      <c r="Q28" s="3" t="s">
        <v>3</v>
      </c>
      <c r="R28" s="5"/>
      <c r="S28" s="5"/>
      <c r="T28" s="5"/>
      <c r="U28" s="5"/>
      <c r="V28" s="5"/>
      <c r="W28" s="5"/>
      <c r="X28" s="5"/>
    </row>
    <row r="29" spans="1:24" ht="20.25">
      <c r="A29" s="6" t="s">
        <v>4</v>
      </c>
      <c r="B29" s="13" t="s">
        <v>5</v>
      </c>
      <c r="C29" s="43">
        <v>17.5</v>
      </c>
      <c r="D29" s="15">
        <v>1018941</v>
      </c>
      <c r="E29" s="15">
        <v>1</v>
      </c>
      <c r="F29" s="15">
        <v>2</v>
      </c>
      <c r="G29" s="15">
        <v>3</v>
      </c>
      <c r="H29" s="15">
        <v>10</v>
      </c>
      <c r="I29" s="15">
        <v>7</v>
      </c>
      <c r="J29" s="15">
        <v>2</v>
      </c>
      <c r="K29" s="15"/>
      <c r="L29" s="15"/>
      <c r="M29" s="15"/>
      <c r="N29" s="15"/>
      <c r="O29" s="15"/>
      <c r="P29" s="15"/>
      <c r="Q29" s="19">
        <f>SUM(E29:P29)</f>
        <v>25</v>
      </c>
      <c r="R29" s="5"/>
      <c r="S29" s="5"/>
      <c r="T29" s="5"/>
      <c r="U29" s="5"/>
      <c r="V29" s="5"/>
      <c r="W29" s="5"/>
      <c r="X29" s="5"/>
    </row>
    <row r="30" spans="1:24" ht="20.25">
      <c r="A30" s="7" t="s">
        <v>6</v>
      </c>
      <c r="B30" s="13" t="s">
        <v>7</v>
      </c>
      <c r="C30" s="43">
        <v>17.5</v>
      </c>
      <c r="D30" s="15">
        <v>1018924</v>
      </c>
      <c r="E30" s="15">
        <v>9</v>
      </c>
      <c r="F30" s="15">
        <v>7</v>
      </c>
      <c r="G30" s="15">
        <v>8</v>
      </c>
      <c r="H30" s="15">
        <v>12</v>
      </c>
      <c r="I30" s="27">
        <v>9</v>
      </c>
      <c r="J30" s="15">
        <v>6</v>
      </c>
      <c r="K30" s="15">
        <v>7</v>
      </c>
      <c r="L30" s="15">
        <v>5</v>
      </c>
      <c r="M30" s="15">
        <v>2</v>
      </c>
      <c r="N30" s="15"/>
      <c r="O30" s="15"/>
      <c r="P30" s="15"/>
      <c r="Q30" s="19">
        <f>SUM(E30:P30)</f>
        <v>65</v>
      </c>
      <c r="R30" s="5"/>
      <c r="S30" s="5"/>
      <c r="T30" s="5"/>
      <c r="U30" s="5"/>
      <c r="V30" s="5"/>
      <c r="W30" s="5"/>
      <c r="X30" s="5"/>
    </row>
    <row r="31" spans="1:24" ht="20.25">
      <c r="A31" s="22" t="s">
        <v>20</v>
      </c>
      <c r="B31" s="13" t="s">
        <v>21</v>
      </c>
      <c r="C31" s="43">
        <v>17.5</v>
      </c>
      <c r="D31" s="15">
        <v>1026753</v>
      </c>
      <c r="E31" s="27">
        <v>2</v>
      </c>
      <c r="F31" s="15">
        <v>5</v>
      </c>
      <c r="G31" s="15"/>
      <c r="H31" s="15">
        <v>7</v>
      </c>
      <c r="I31" s="15">
        <v>5</v>
      </c>
      <c r="J31" s="15">
        <v>3</v>
      </c>
      <c r="K31" s="15">
        <v>3</v>
      </c>
      <c r="L31" s="15"/>
      <c r="M31" s="15"/>
      <c r="N31" s="15"/>
      <c r="O31" s="15"/>
      <c r="P31" s="15"/>
      <c r="Q31" s="19">
        <f>SUM(E31:P31)</f>
        <v>25</v>
      </c>
      <c r="R31" s="5"/>
      <c r="S31" s="5"/>
      <c r="T31" s="5"/>
      <c r="U31" s="5"/>
      <c r="V31" s="5"/>
      <c r="W31" s="5"/>
      <c r="X31" s="5"/>
    </row>
    <row r="32" spans="1:24" ht="20.25">
      <c r="A32" s="34"/>
      <c r="B32" s="13" t="s">
        <v>9</v>
      </c>
      <c r="C32" s="43">
        <v>17.5</v>
      </c>
      <c r="D32" s="15">
        <v>1026743</v>
      </c>
      <c r="E32" s="15"/>
      <c r="F32" s="15">
        <v>1</v>
      </c>
      <c r="G32" s="15"/>
      <c r="H32" s="15">
        <v>5</v>
      </c>
      <c r="I32" s="15">
        <v>3</v>
      </c>
      <c r="J32" s="15"/>
      <c r="K32" s="15"/>
      <c r="L32" s="15"/>
      <c r="M32" s="15"/>
      <c r="N32" s="15"/>
      <c r="O32" s="15"/>
      <c r="P32" s="15"/>
      <c r="Q32" s="19">
        <f>SUM(E32:P32)</f>
        <v>9</v>
      </c>
      <c r="R32" s="5"/>
      <c r="S32" s="5"/>
      <c r="T32" s="5"/>
      <c r="U32" s="5"/>
      <c r="V32" s="5"/>
      <c r="W32" s="5"/>
      <c r="X32" s="5"/>
    </row>
    <row r="33" spans="1:24" ht="20.25">
      <c r="A33" s="34"/>
      <c r="B33" s="14" t="s">
        <v>15</v>
      </c>
      <c r="C33" s="43">
        <v>17.5</v>
      </c>
      <c r="D33" s="17">
        <v>1024566</v>
      </c>
      <c r="E33" s="17"/>
      <c r="F33" s="17"/>
      <c r="G33" s="17"/>
      <c r="H33" s="17">
        <v>4</v>
      </c>
      <c r="I33" s="17">
        <v>2</v>
      </c>
      <c r="J33" s="17"/>
      <c r="K33" s="17"/>
      <c r="L33" s="17"/>
      <c r="M33" s="17"/>
      <c r="N33" s="17"/>
      <c r="O33" s="17"/>
      <c r="P33" s="17"/>
      <c r="Q33" s="33">
        <f>SUM(E33:P33)</f>
        <v>6</v>
      </c>
      <c r="R33" s="5"/>
      <c r="S33" s="5"/>
      <c r="T33" s="5"/>
      <c r="U33" s="5"/>
      <c r="V33" s="5"/>
      <c r="W33" s="5"/>
      <c r="X33" s="5"/>
    </row>
    <row r="34" spans="1:24" ht="20.25">
      <c r="A34" s="34"/>
      <c r="B34" s="35"/>
      <c r="C34" s="41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6">
        <f>SUM(Q29:Q33)</f>
        <v>130</v>
      </c>
      <c r="R34" s="5"/>
      <c r="S34" s="5"/>
      <c r="T34" s="5"/>
      <c r="U34" s="5"/>
      <c r="V34" s="5"/>
      <c r="W34" s="5"/>
      <c r="X34" s="5"/>
    </row>
    <row r="35" spans="1:24" ht="20.25">
      <c r="A35" s="5"/>
      <c r="B35" s="11"/>
      <c r="C35" s="45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20">
        <f>SUM(Q34,Q27,Q23,Q17)</f>
        <v>1292</v>
      </c>
    </row>
    <row r="45" spans="1:24" ht="21">
      <c r="Q45" s="21"/>
    </row>
    <row r="46" spans="1:24" ht="21">
      <c r="Q46" s="21"/>
    </row>
    <row r="47" spans="1:24" ht="21">
      <c r="Q47" s="21"/>
    </row>
    <row r="48" spans="1:24" ht="21">
      <c r="Q48" s="21"/>
    </row>
    <row r="49" spans="17:17" ht="21">
      <c r="Q49" s="21"/>
    </row>
    <row r="50" spans="17:17" ht="21">
      <c r="Q50" s="21"/>
    </row>
    <row r="51" spans="17:17" ht="21">
      <c r="Q51" s="21"/>
    </row>
    <row r="52" spans="17:17" ht="21">
      <c r="Q52" s="21"/>
    </row>
    <row r="53" spans="17:17" ht="21">
      <c r="Q53" s="21"/>
    </row>
    <row r="54" spans="17:17" ht="21">
      <c r="Q54" s="21"/>
    </row>
    <row r="55" spans="17:17" ht="21">
      <c r="Q55" s="21"/>
    </row>
    <row r="56" spans="17:17" ht="21">
      <c r="Q56" s="21"/>
    </row>
    <row r="57" spans="17:17" ht="21">
      <c r="Q57" s="21"/>
    </row>
    <row r="58" spans="17:17" ht="21">
      <c r="Q58" s="21"/>
    </row>
    <row r="59" spans="17:17" ht="21">
      <c r="Q59" s="21"/>
    </row>
    <row r="60" spans="17:17" ht="21">
      <c r="Q60" s="21"/>
    </row>
    <row r="61" spans="17:17" ht="21">
      <c r="Q61" s="21"/>
    </row>
    <row r="62" spans="17:17" ht="21">
      <c r="Q62" s="21"/>
    </row>
    <row r="63" spans="17:17" ht="21">
      <c r="Q63" s="21"/>
    </row>
    <row r="64" spans="17:17" ht="21">
      <c r="Q64" s="21"/>
    </row>
    <row r="65" spans="17:17" ht="21">
      <c r="Q65" s="21"/>
    </row>
    <row r="66" spans="17:17" ht="21">
      <c r="Q66" s="21"/>
    </row>
    <row r="67" spans="17:17" ht="21">
      <c r="Q67" s="21"/>
    </row>
    <row r="68" spans="17:17" ht="21">
      <c r="Q68" s="21"/>
    </row>
    <row r="69" spans="17:17" ht="21">
      <c r="Q69" s="21"/>
    </row>
    <row r="70" spans="17:17" ht="21">
      <c r="Q70" s="21"/>
    </row>
    <row r="71" spans="17:17" ht="21">
      <c r="Q71" s="21"/>
    </row>
    <row r="72" spans="17:17" ht="21">
      <c r="Q72" s="21"/>
    </row>
    <row r="73" spans="17:17" ht="21">
      <c r="Q73" s="21"/>
    </row>
    <row r="74" spans="17:17" ht="21">
      <c r="Q74" s="21"/>
    </row>
    <row r="75" spans="17:17" ht="21">
      <c r="Q75" s="21"/>
    </row>
    <row r="76" spans="17:17" ht="21">
      <c r="Q76" s="21"/>
    </row>
    <row r="77" spans="17:17" ht="21">
      <c r="Q77" s="21"/>
    </row>
    <row r="78" spans="17:17" ht="21">
      <c r="Q78" s="21"/>
    </row>
    <row r="79" spans="17:17" ht="21">
      <c r="Q79" s="21"/>
    </row>
  </sheetData>
  <phoneticPr fontId="12" type="noConversion"/>
  <pageMargins left="0.7" right="0.7" top="0.75" bottom="0.75" header="0.3" footer="0.3"/>
  <pageSetup paperSize="9" scale="4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opLeftCell="A25" workbookViewId="0">
      <selection activeCell="V9" sqref="V9"/>
    </sheetView>
  </sheetViews>
  <sheetFormatPr defaultColWidth="11" defaultRowHeight="15.75"/>
  <cols>
    <col min="1" max="1" width="24.75" bestFit="1" customWidth="1"/>
    <col min="2" max="2" width="35.5" bestFit="1" customWidth="1"/>
    <col min="3" max="3" width="9.25" bestFit="1" customWidth="1"/>
    <col min="4" max="4" width="18" bestFit="1" customWidth="1"/>
    <col min="5" max="16" width="4.125" bestFit="1" customWidth="1"/>
    <col min="17" max="17" width="9.875" bestFit="1" customWidth="1"/>
  </cols>
  <sheetData>
    <row r="1" spans="1:17" ht="20.25">
      <c r="A1" s="47" t="s">
        <v>0</v>
      </c>
      <c r="B1" s="2" t="s">
        <v>1</v>
      </c>
      <c r="C1" s="48" t="s">
        <v>109</v>
      </c>
      <c r="D1" s="3" t="s">
        <v>2</v>
      </c>
      <c r="E1" s="3">
        <v>35</v>
      </c>
      <c r="F1" s="3">
        <v>36</v>
      </c>
      <c r="G1" s="3">
        <v>37</v>
      </c>
      <c r="H1" s="3">
        <v>38</v>
      </c>
      <c r="I1" s="3">
        <v>39</v>
      </c>
      <c r="J1" s="3">
        <v>40</v>
      </c>
      <c r="K1" s="3">
        <v>41</v>
      </c>
      <c r="L1" s="3">
        <v>42</v>
      </c>
      <c r="M1" s="3">
        <v>43</v>
      </c>
      <c r="N1" s="3">
        <v>44</v>
      </c>
      <c r="O1" s="3">
        <v>45</v>
      </c>
      <c r="P1" s="4">
        <v>46</v>
      </c>
      <c r="Q1" s="3" t="s">
        <v>3</v>
      </c>
    </row>
    <row r="2" spans="1:17" ht="20.25">
      <c r="A2" s="47"/>
      <c r="B2" s="2"/>
      <c r="C2" s="4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</row>
    <row r="3" spans="1:17" ht="21">
      <c r="A3" s="49" t="s">
        <v>26</v>
      </c>
      <c r="B3" s="50" t="s">
        <v>27</v>
      </c>
      <c r="C3" s="39">
        <v>42.5</v>
      </c>
      <c r="D3" s="15">
        <v>1023960</v>
      </c>
      <c r="E3" s="15">
        <v>2</v>
      </c>
      <c r="F3" s="15">
        <v>4</v>
      </c>
      <c r="G3" s="15"/>
      <c r="H3" s="15"/>
      <c r="I3" s="15"/>
      <c r="J3" s="15">
        <v>1</v>
      </c>
      <c r="K3" s="15">
        <v>3</v>
      </c>
      <c r="L3" s="15"/>
      <c r="M3" s="15"/>
      <c r="N3" s="15"/>
      <c r="O3" s="15"/>
      <c r="P3" s="16"/>
      <c r="Q3" s="19">
        <f t="shared" ref="Q3:Q9" si="0">SUM(E3:P3)</f>
        <v>10</v>
      </c>
    </row>
    <row r="4" spans="1:17" ht="20.25">
      <c r="A4" s="51"/>
      <c r="B4" s="50" t="s">
        <v>24</v>
      </c>
      <c r="C4" s="39">
        <v>42.5</v>
      </c>
      <c r="D4" s="15">
        <v>1016111</v>
      </c>
      <c r="E4" s="15">
        <v>3</v>
      </c>
      <c r="F4" s="15">
        <v>1</v>
      </c>
      <c r="G4" s="15">
        <v>1</v>
      </c>
      <c r="H4" s="15"/>
      <c r="I4" s="15"/>
      <c r="J4" s="15"/>
      <c r="K4" s="15"/>
      <c r="L4" s="15"/>
      <c r="M4" s="15"/>
      <c r="N4" s="15"/>
      <c r="O4" s="15"/>
      <c r="P4" s="16"/>
      <c r="Q4" s="19">
        <f t="shared" si="0"/>
        <v>5</v>
      </c>
    </row>
    <row r="5" spans="1:17" ht="20.25">
      <c r="A5" s="51"/>
      <c r="B5" s="50" t="s">
        <v>14</v>
      </c>
      <c r="C5" s="39">
        <v>42.5</v>
      </c>
      <c r="D5" s="15">
        <v>1027339</v>
      </c>
      <c r="E5" s="15">
        <v>1</v>
      </c>
      <c r="F5" s="15">
        <v>3</v>
      </c>
      <c r="G5" s="15"/>
      <c r="H5" s="15"/>
      <c r="I5" s="15"/>
      <c r="J5" s="15">
        <v>1</v>
      </c>
      <c r="K5" s="15">
        <v>1</v>
      </c>
      <c r="L5" s="15"/>
      <c r="M5" s="15"/>
      <c r="N5" s="15"/>
      <c r="O5" s="15"/>
      <c r="P5" s="16"/>
      <c r="Q5" s="19">
        <f t="shared" si="0"/>
        <v>6</v>
      </c>
    </row>
    <row r="6" spans="1:17" ht="20.25">
      <c r="A6" s="34"/>
      <c r="B6" s="50" t="s">
        <v>28</v>
      </c>
      <c r="C6" s="39">
        <v>42.5</v>
      </c>
      <c r="D6" s="15">
        <v>151213</v>
      </c>
      <c r="E6" s="15">
        <v>3</v>
      </c>
      <c r="F6" s="15">
        <v>4</v>
      </c>
      <c r="G6" s="15">
        <v>5</v>
      </c>
      <c r="H6" s="15">
        <v>8</v>
      </c>
      <c r="I6" s="15">
        <v>9</v>
      </c>
      <c r="J6" s="15">
        <v>4</v>
      </c>
      <c r="K6" s="15">
        <v>3</v>
      </c>
      <c r="L6" s="15">
        <v>3</v>
      </c>
      <c r="M6" s="15">
        <v>8</v>
      </c>
      <c r="N6" s="15">
        <v>9</v>
      </c>
      <c r="O6" s="15">
        <v>4</v>
      </c>
      <c r="P6" s="16">
        <v>3</v>
      </c>
      <c r="Q6" s="19">
        <f t="shared" si="0"/>
        <v>63</v>
      </c>
    </row>
    <row r="7" spans="1:17" ht="20.25">
      <c r="A7" s="34"/>
      <c r="B7" s="50" t="s">
        <v>22</v>
      </c>
      <c r="C7" s="39">
        <v>42.5</v>
      </c>
      <c r="D7" s="15">
        <v>151183</v>
      </c>
      <c r="E7" s="15">
        <v>5</v>
      </c>
      <c r="F7" s="15">
        <v>6</v>
      </c>
      <c r="G7" s="15">
        <v>10</v>
      </c>
      <c r="H7" s="15">
        <v>2</v>
      </c>
      <c r="I7" s="15">
        <v>10</v>
      </c>
      <c r="J7" s="15">
        <v>11</v>
      </c>
      <c r="K7" s="15">
        <v>13</v>
      </c>
      <c r="L7" s="15">
        <v>2</v>
      </c>
      <c r="M7" s="15">
        <v>4</v>
      </c>
      <c r="N7" s="15">
        <v>8</v>
      </c>
      <c r="O7" s="15">
        <v>6</v>
      </c>
      <c r="P7" s="16">
        <v>3</v>
      </c>
      <c r="Q7" s="19">
        <f t="shared" si="0"/>
        <v>80</v>
      </c>
    </row>
    <row r="8" spans="1:17" ht="20.25">
      <c r="A8" s="34"/>
      <c r="B8" s="50" t="s">
        <v>29</v>
      </c>
      <c r="C8" s="39">
        <v>42.5</v>
      </c>
      <c r="D8" s="15">
        <v>1027697</v>
      </c>
      <c r="E8" s="15">
        <v>4</v>
      </c>
      <c r="F8" s="15">
        <v>4</v>
      </c>
      <c r="G8" s="15">
        <v>3</v>
      </c>
      <c r="H8" s="15"/>
      <c r="I8" s="15">
        <v>2</v>
      </c>
      <c r="J8" s="15">
        <v>3</v>
      </c>
      <c r="K8" s="15">
        <v>1</v>
      </c>
      <c r="L8" s="15">
        <v>2</v>
      </c>
      <c r="M8" s="15">
        <v>2</v>
      </c>
      <c r="N8" s="15">
        <v>3</v>
      </c>
      <c r="O8" s="15">
        <v>4</v>
      </c>
      <c r="P8" s="16">
        <v>4</v>
      </c>
      <c r="Q8" s="19">
        <f t="shared" si="0"/>
        <v>32</v>
      </c>
    </row>
    <row r="9" spans="1:17" ht="20.25">
      <c r="A9" s="34"/>
      <c r="B9" s="50" t="s">
        <v>7</v>
      </c>
      <c r="C9" s="39">
        <v>42.5</v>
      </c>
      <c r="D9" s="15">
        <v>51793</v>
      </c>
      <c r="E9" s="15">
        <v>3</v>
      </c>
      <c r="F9" s="15">
        <v>4</v>
      </c>
      <c r="G9" s="15"/>
      <c r="H9" s="15">
        <v>2</v>
      </c>
      <c r="I9" s="15">
        <v>2</v>
      </c>
      <c r="J9" s="15">
        <v>2</v>
      </c>
      <c r="K9" s="15">
        <v>3</v>
      </c>
      <c r="L9" s="15">
        <v>3</v>
      </c>
      <c r="M9" s="15">
        <v>4</v>
      </c>
      <c r="N9" s="15"/>
      <c r="O9" s="15"/>
      <c r="P9" s="16">
        <v>1</v>
      </c>
      <c r="Q9" s="19">
        <f t="shared" si="0"/>
        <v>24</v>
      </c>
    </row>
    <row r="10" spans="1:17" ht="21" thickBot="1">
      <c r="A10" s="34"/>
      <c r="B10" s="13"/>
      <c r="C10" s="43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/>
      <c r="Q10" s="52">
        <f>SUM(Q3:Q9)</f>
        <v>220</v>
      </c>
    </row>
    <row r="11" spans="1:17" ht="40.5">
      <c r="A11" s="53" t="s">
        <v>0</v>
      </c>
      <c r="B11" s="54" t="s">
        <v>1</v>
      </c>
      <c r="C11" s="55"/>
      <c r="D11" s="56" t="s">
        <v>2</v>
      </c>
      <c r="E11" s="54">
        <v>35</v>
      </c>
      <c r="F11" s="54">
        <v>36</v>
      </c>
      <c r="G11" s="54">
        <v>37</v>
      </c>
      <c r="H11" s="54">
        <v>38</v>
      </c>
      <c r="I11" s="54">
        <v>39</v>
      </c>
      <c r="J11" s="54">
        <v>40</v>
      </c>
      <c r="K11" s="54">
        <v>41</v>
      </c>
      <c r="L11" s="54">
        <v>42</v>
      </c>
      <c r="M11" s="54">
        <v>43</v>
      </c>
      <c r="N11" s="54">
        <v>44</v>
      </c>
      <c r="O11" s="54">
        <v>45</v>
      </c>
      <c r="P11" s="54">
        <v>46</v>
      </c>
      <c r="Q11" s="57" t="s">
        <v>3</v>
      </c>
    </row>
    <row r="12" spans="1:17" ht="21">
      <c r="A12" s="58" t="s">
        <v>30</v>
      </c>
      <c r="B12" s="59" t="s">
        <v>31</v>
      </c>
      <c r="C12" s="41">
        <v>60</v>
      </c>
      <c r="D12" s="35">
        <v>1019377</v>
      </c>
      <c r="E12" s="35">
        <v>2</v>
      </c>
      <c r="F12" s="35">
        <v>1</v>
      </c>
      <c r="G12" s="35">
        <v>2</v>
      </c>
      <c r="H12" s="35">
        <v>2</v>
      </c>
      <c r="I12" s="35">
        <v>2</v>
      </c>
      <c r="J12" s="35"/>
      <c r="K12" s="35"/>
      <c r="L12" s="35"/>
      <c r="M12" s="35"/>
      <c r="N12" s="35"/>
      <c r="O12" s="35"/>
      <c r="P12" s="35"/>
      <c r="Q12" s="60">
        <f>SUM(E12:P12)</f>
        <v>9</v>
      </c>
    </row>
    <row r="13" spans="1:17" ht="20.25">
      <c r="A13" s="61"/>
      <c r="B13" s="62" t="s">
        <v>23</v>
      </c>
      <c r="C13" s="41">
        <v>60</v>
      </c>
      <c r="D13" s="35">
        <v>552813</v>
      </c>
      <c r="E13" s="35"/>
      <c r="F13" s="35"/>
      <c r="G13" s="35"/>
      <c r="H13" s="35"/>
      <c r="I13" s="35"/>
      <c r="J13" s="35"/>
      <c r="K13" s="35">
        <v>2</v>
      </c>
      <c r="L13" s="35">
        <v>3</v>
      </c>
      <c r="M13" s="35">
        <v>3</v>
      </c>
      <c r="N13" s="35">
        <v>4</v>
      </c>
      <c r="O13" s="35">
        <v>4</v>
      </c>
      <c r="P13" s="35">
        <v>1</v>
      </c>
      <c r="Q13" s="60">
        <f>SUM(F13:P13)</f>
        <v>17</v>
      </c>
    </row>
    <row r="14" spans="1:17" ht="20.25">
      <c r="A14" s="61"/>
      <c r="B14" s="62" t="s">
        <v>32</v>
      </c>
      <c r="C14" s="41">
        <v>60</v>
      </c>
      <c r="D14" s="35">
        <v>452761</v>
      </c>
      <c r="E14" s="35"/>
      <c r="F14" s="35"/>
      <c r="G14" s="35"/>
      <c r="H14" s="35"/>
      <c r="I14" s="35"/>
      <c r="J14" s="35"/>
      <c r="K14" s="35"/>
      <c r="L14" s="35">
        <v>2</v>
      </c>
      <c r="M14" s="35"/>
      <c r="N14" s="35">
        <v>1</v>
      </c>
      <c r="O14" s="35"/>
      <c r="P14" s="35"/>
      <c r="Q14" s="60">
        <f>SUM(F14:P14)</f>
        <v>3</v>
      </c>
    </row>
    <row r="15" spans="1:17" ht="20.25">
      <c r="A15" s="61"/>
      <c r="B15" s="62" t="s">
        <v>33</v>
      </c>
      <c r="C15" s="41">
        <v>60</v>
      </c>
      <c r="D15" s="35"/>
      <c r="E15" s="35"/>
      <c r="F15" s="35"/>
      <c r="G15" s="35"/>
      <c r="H15" s="35"/>
      <c r="I15" s="35"/>
      <c r="J15" s="35"/>
      <c r="K15" s="35">
        <v>1</v>
      </c>
      <c r="L15" s="35"/>
      <c r="M15" s="35"/>
      <c r="N15" s="35">
        <v>1</v>
      </c>
      <c r="O15" s="35">
        <v>1</v>
      </c>
      <c r="P15" s="35"/>
      <c r="Q15" s="60">
        <f>SUM(E15:P15)</f>
        <v>3</v>
      </c>
    </row>
    <row r="16" spans="1:17" ht="20.25">
      <c r="A16" s="61"/>
      <c r="B16" s="62" t="s">
        <v>34</v>
      </c>
      <c r="C16" s="41">
        <v>60</v>
      </c>
      <c r="D16" s="35"/>
      <c r="E16" s="35"/>
      <c r="F16" s="35"/>
      <c r="G16" s="35"/>
      <c r="H16" s="35"/>
      <c r="I16" s="35"/>
      <c r="J16" s="35"/>
      <c r="K16" s="35"/>
      <c r="L16" s="35"/>
      <c r="M16" s="35">
        <v>1</v>
      </c>
      <c r="N16" s="35"/>
      <c r="O16" s="35"/>
      <c r="P16" s="35"/>
      <c r="Q16" s="63">
        <f>SUM(E16:P16)</f>
        <v>1</v>
      </c>
    </row>
    <row r="17" spans="1:17" ht="20.25">
      <c r="A17" s="64"/>
      <c r="B17" s="65" t="s">
        <v>35</v>
      </c>
      <c r="C17" s="41">
        <v>60</v>
      </c>
      <c r="D17" s="66">
        <v>1024130</v>
      </c>
      <c r="E17" s="66">
        <v>3</v>
      </c>
      <c r="F17" s="66">
        <v>2</v>
      </c>
      <c r="G17" s="66">
        <v>4</v>
      </c>
      <c r="H17" s="66">
        <v>3</v>
      </c>
      <c r="I17" s="66"/>
      <c r="J17" s="66">
        <v>1</v>
      </c>
      <c r="K17" s="66"/>
      <c r="L17" s="66"/>
      <c r="M17" s="66"/>
      <c r="N17" s="66"/>
      <c r="O17" s="66"/>
      <c r="P17" s="66"/>
      <c r="Q17" s="67">
        <f>SUM(E17:P17)</f>
        <v>13</v>
      </c>
    </row>
    <row r="18" spans="1:17" ht="21" thickBot="1">
      <c r="A18" s="68"/>
      <c r="B18" s="69"/>
      <c r="C18" s="70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2">
        <f>SUM(Q12:Q17)</f>
        <v>46</v>
      </c>
    </row>
    <row r="19" spans="1:17" ht="40.5">
      <c r="A19" s="53" t="s">
        <v>0</v>
      </c>
      <c r="B19" s="54" t="s">
        <v>1</v>
      </c>
      <c r="C19" s="55"/>
      <c r="D19" s="56" t="s">
        <v>2</v>
      </c>
      <c r="E19" s="54">
        <v>35</v>
      </c>
      <c r="F19" s="54">
        <v>36</v>
      </c>
      <c r="G19" s="54">
        <v>37</v>
      </c>
      <c r="H19" s="54">
        <v>38</v>
      </c>
      <c r="I19" s="54">
        <v>39</v>
      </c>
      <c r="J19" s="54">
        <v>40</v>
      </c>
      <c r="K19" s="54">
        <v>41</v>
      </c>
      <c r="L19" s="54">
        <v>42</v>
      </c>
      <c r="M19" s="54">
        <v>43</v>
      </c>
      <c r="N19" s="54">
        <v>44</v>
      </c>
      <c r="O19" s="54">
        <v>45</v>
      </c>
      <c r="P19" s="54">
        <v>46</v>
      </c>
      <c r="Q19" s="57" t="s">
        <v>3</v>
      </c>
    </row>
    <row r="20" spans="1:17" ht="21">
      <c r="A20" s="58" t="s">
        <v>36</v>
      </c>
      <c r="B20" s="59" t="s">
        <v>37</v>
      </c>
      <c r="C20" s="73">
        <v>55</v>
      </c>
      <c r="D20" s="59">
        <v>1026820</v>
      </c>
      <c r="E20" s="59"/>
      <c r="F20" s="59">
        <v>2</v>
      </c>
      <c r="G20" s="59"/>
      <c r="H20" s="59"/>
      <c r="I20" s="59">
        <v>1</v>
      </c>
      <c r="J20" s="59">
        <v>2</v>
      </c>
      <c r="K20" s="59">
        <v>1</v>
      </c>
      <c r="L20" s="59"/>
      <c r="M20" s="59"/>
      <c r="N20" s="59"/>
      <c r="O20" s="59"/>
      <c r="P20" s="59"/>
      <c r="Q20" s="74">
        <f t="shared" ref="Q20:Q34" si="1">SUM(E20:P20)</f>
        <v>6</v>
      </c>
    </row>
    <row r="21" spans="1:17" ht="21">
      <c r="A21" s="75"/>
      <c r="B21" s="59" t="s">
        <v>38</v>
      </c>
      <c r="C21" s="73">
        <v>55</v>
      </c>
      <c r="D21" s="59">
        <v>1026842</v>
      </c>
      <c r="E21" s="59">
        <v>4</v>
      </c>
      <c r="F21" s="59">
        <v>5</v>
      </c>
      <c r="G21" s="59">
        <v>2</v>
      </c>
      <c r="H21" s="59">
        <v>1</v>
      </c>
      <c r="I21" s="59">
        <v>3</v>
      </c>
      <c r="J21" s="59">
        <v>1</v>
      </c>
      <c r="K21" s="59"/>
      <c r="L21" s="59"/>
      <c r="M21" s="59"/>
      <c r="N21" s="59"/>
      <c r="O21" s="59"/>
      <c r="P21" s="59"/>
      <c r="Q21" s="74">
        <f t="shared" si="1"/>
        <v>16</v>
      </c>
    </row>
    <row r="22" spans="1:17" ht="21">
      <c r="A22" s="75"/>
      <c r="B22" s="59" t="s">
        <v>39</v>
      </c>
      <c r="C22" s="73">
        <v>55</v>
      </c>
      <c r="D22" s="59">
        <v>1026831</v>
      </c>
      <c r="E22" s="59">
        <v>2</v>
      </c>
      <c r="F22" s="59">
        <v>3</v>
      </c>
      <c r="G22" s="59">
        <v>2</v>
      </c>
      <c r="H22" s="59">
        <v>2</v>
      </c>
      <c r="I22" s="59">
        <v>2</v>
      </c>
      <c r="J22" s="59">
        <v>1</v>
      </c>
      <c r="K22" s="59">
        <v>2</v>
      </c>
      <c r="L22" s="59"/>
      <c r="M22" s="59"/>
      <c r="N22" s="59"/>
      <c r="O22" s="59"/>
      <c r="P22" s="59"/>
      <c r="Q22" s="74">
        <f t="shared" si="1"/>
        <v>14</v>
      </c>
    </row>
    <row r="23" spans="1:17" ht="20.25">
      <c r="A23" s="75"/>
      <c r="B23" s="35" t="s">
        <v>40</v>
      </c>
      <c r="C23" s="73">
        <v>55</v>
      </c>
      <c r="D23" s="35">
        <v>1028345</v>
      </c>
      <c r="E23" s="62"/>
      <c r="F23" s="62">
        <v>2</v>
      </c>
      <c r="G23" s="62">
        <v>4</v>
      </c>
      <c r="H23" s="62">
        <v>3</v>
      </c>
      <c r="I23" s="62">
        <v>3</v>
      </c>
      <c r="J23" s="62">
        <v>2</v>
      </c>
      <c r="K23" s="62"/>
      <c r="L23" s="62"/>
      <c r="M23" s="62"/>
      <c r="N23" s="62"/>
      <c r="O23" s="62"/>
      <c r="P23" s="62"/>
      <c r="Q23" s="60">
        <f t="shared" si="1"/>
        <v>14</v>
      </c>
    </row>
    <row r="24" spans="1:17" ht="20.25">
      <c r="A24" s="75"/>
      <c r="B24" s="76" t="s">
        <v>41</v>
      </c>
      <c r="C24" s="73">
        <v>55</v>
      </c>
      <c r="D24" s="35">
        <v>1026201</v>
      </c>
      <c r="E24" s="62"/>
      <c r="F24" s="62">
        <v>1</v>
      </c>
      <c r="G24" s="62">
        <v>1</v>
      </c>
      <c r="H24" s="62">
        <v>2</v>
      </c>
      <c r="I24" s="62">
        <v>2</v>
      </c>
      <c r="J24" s="62">
        <v>1</v>
      </c>
      <c r="K24" s="62">
        <v>1</v>
      </c>
      <c r="L24" s="62"/>
      <c r="M24" s="62"/>
      <c r="N24" s="62"/>
      <c r="O24" s="62"/>
      <c r="P24" s="62"/>
      <c r="Q24" s="60">
        <f t="shared" si="1"/>
        <v>8</v>
      </c>
    </row>
    <row r="25" spans="1:17" ht="20.25">
      <c r="A25" s="75"/>
      <c r="B25" s="62" t="s">
        <v>42</v>
      </c>
      <c r="C25" s="73">
        <v>55</v>
      </c>
      <c r="D25" s="35">
        <v>1019088</v>
      </c>
      <c r="E25" s="62">
        <v>1</v>
      </c>
      <c r="F25" s="62">
        <v>1</v>
      </c>
      <c r="G25" s="62">
        <v>1</v>
      </c>
      <c r="H25" s="62"/>
      <c r="I25" s="62"/>
      <c r="J25" s="62"/>
      <c r="K25" s="62">
        <v>1</v>
      </c>
      <c r="L25" s="62"/>
      <c r="M25" s="62">
        <v>2</v>
      </c>
      <c r="N25" s="62">
        <v>2</v>
      </c>
      <c r="O25" s="62">
        <v>1</v>
      </c>
      <c r="P25" s="62">
        <v>2</v>
      </c>
      <c r="Q25" s="60">
        <f t="shared" si="1"/>
        <v>11</v>
      </c>
    </row>
    <row r="26" spans="1:17" ht="20.25">
      <c r="A26" s="75"/>
      <c r="B26" s="77" t="s">
        <v>43</v>
      </c>
      <c r="C26" s="73">
        <v>55</v>
      </c>
      <c r="D26" s="35">
        <v>1027962</v>
      </c>
      <c r="E26" s="62"/>
      <c r="F26" s="62">
        <v>1</v>
      </c>
      <c r="G26" s="62">
        <v>4</v>
      </c>
      <c r="H26" s="62">
        <v>4</v>
      </c>
      <c r="I26" s="62">
        <v>2</v>
      </c>
      <c r="J26" s="62">
        <v>2</v>
      </c>
      <c r="K26" s="62">
        <v>1</v>
      </c>
      <c r="L26" s="62"/>
      <c r="M26" s="62"/>
      <c r="N26" s="62"/>
      <c r="O26" s="62"/>
      <c r="P26" s="62"/>
      <c r="Q26" s="60">
        <f t="shared" si="1"/>
        <v>14</v>
      </c>
    </row>
    <row r="27" spans="1:17" ht="20.25">
      <c r="A27" s="75"/>
      <c r="B27" s="65" t="s">
        <v>44</v>
      </c>
      <c r="C27" s="73">
        <v>55</v>
      </c>
      <c r="D27" s="35">
        <v>1027069</v>
      </c>
      <c r="E27" s="62">
        <v>2</v>
      </c>
      <c r="F27" s="62">
        <v>3</v>
      </c>
      <c r="G27" s="62">
        <v>2</v>
      </c>
      <c r="H27" s="62">
        <v>2</v>
      </c>
      <c r="I27" s="62">
        <v>2</v>
      </c>
      <c r="J27" s="62">
        <v>1</v>
      </c>
      <c r="K27" s="62">
        <v>2</v>
      </c>
      <c r="L27" s="62"/>
      <c r="M27" s="62"/>
      <c r="N27" s="62"/>
      <c r="O27" s="62"/>
      <c r="P27" s="62"/>
      <c r="Q27" s="60">
        <f t="shared" si="1"/>
        <v>14</v>
      </c>
    </row>
    <row r="28" spans="1:17" ht="20.25">
      <c r="A28" s="75"/>
      <c r="B28" s="65" t="s">
        <v>45</v>
      </c>
      <c r="C28" s="73">
        <v>55</v>
      </c>
      <c r="D28" s="35"/>
      <c r="E28" s="62">
        <v>1</v>
      </c>
      <c r="F28" s="62">
        <v>1</v>
      </c>
      <c r="G28" s="62">
        <v>1</v>
      </c>
      <c r="H28" s="62">
        <v>1</v>
      </c>
      <c r="I28" s="62"/>
      <c r="J28" s="62">
        <v>1</v>
      </c>
      <c r="K28" s="62"/>
      <c r="L28" s="62"/>
      <c r="M28" s="62"/>
      <c r="N28" s="62"/>
      <c r="O28" s="62"/>
      <c r="P28" s="62"/>
      <c r="Q28" s="60">
        <f t="shared" si="1"/>
        <v>5</v>
      </c>
    </row>
    <row r="29" spans="1:17" ht="20.25">
      <c r="A29" s="75"/>
      <c r="B29" s="65" t="s">
        <v>46</v>
      </c>
      <c r="C29" s="73">
        <v>55</v>
      </c>
      <c r="D29" s="35"/>
      <c r="E29" s="62">
        <v>1</v>
      </c>
      <c r="F29" s="62"/>
      <c r="G29" s="62"/>
      <c r="H29" s="62"/>
      <c r="I29" s="62"/>
      <c r="J29" s="62"/>
      <c r="K29" s="62"/>
      <c r="L29" s="62"/>
      <c r="M29" s="62"/>
      <c r="N29" s="62"/>
      <c r="O29" s="62">
        <v>1</v>
      </c>
      <c r="P29" s="62"/>
      <c r="Q29" s="60">
        <f t="shared" si="1"/>
        <v>2</v>
      </c>
    </row>
    <row r="30" spans="1:17" ht="20.25">
      <c r="A30" s="75"/>
      <c r="B30" s="65" t="s">
        <v>47</v>
      </c>
      <c r="C30" s="73">
        <v>55</v>
      </c>
      <c r="D30" s="35"/>
      <c r="E30" s="62"/>
      <c r="F30" s="62"/>
      <c r="G30" s="62"/>
      <c r="H30" s="62"/>
      <c r="I30" s="62"/>
      <c r="J30" s="62"/>
      <c r="K30" s="62"/>
      <c r="L30" s="62"/>
      <c r="M30" s="62">
        <v>1</v>
      </c>
      <c r="N30" s="62"/>
      <c r="O30" s="62"/>
      <c r="P30" s="62">
        <v>1</v>
      </c>
      <c r="Q30" s="60">
        <f t="shared" si="1"/>
        <v>2</v>
      </c>
    </row>
    <row r="31" spans="1:17" ht="20.25">
      <c r="A31" s="75"/>
      <c r="B31" s="65" t="s">
        <v>48</v>
      </c>
      <c r="C31" s="73">
        <v>55</v>
      </c>
      <c r="D31" s="35">
        <v>1020732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>
        <v>1</v>
      </c>
      <c r="P31" s="62"/>
      <c r="Q31" s="60">
        <f t="shared" si="1"/>
        <v>1</v>
      </c>
    </row>
    <row r="32" spans="1:17" ht="20.25">
      <c r="A32" s="75"/>
      <c r="B32" s="65" t="s">
        <v>49</v>
      </c>
      <c r="C32" s="73">
        <v>55</v>
      </c>
      <c r="D32" s="35">
        <v>951303</v>
      </c>
      <c r="E32" s="62">
        <v>1</v>
      </c>
      <c r="F32" s="62">
        <v>1</v>
      </c>
      <c r="G32" s="62">
        <v>2</v>
      </c>
      <c r="H32" s="62">
        <v>2</v>
      </c>
      <c r="I32" s="62">
        <v>1</v>
      </c>
      <c r="J32" s="62">
        <v>2</v>
      </c>
      <c r="K32" s="62">
        <v>1</v>
      </c>
      <c r="L32" s="62">
        <v>1</v>
      </c>
      <c r="M32" s="62">
        <v>5</v>
      </c>
      <c r="N32" s="62">
        <v>6</v>
      </c>
      <c r="O32" s="62">
        <v>2</v>
      </c>
      <c r="P32" s="62">
        <v>2</v>
      </c>
      <c r="Q32" s="60">
        <f t="shared" si="1"/>
        <v>26</v>
      </c>
    </row>
    <row r="33" spans="1:17" ht="20.25">
      <c r="A33" s="61"/>
      <c r="B33" s="62" t="s">
        <v>50</v>
      </c>
      <c r="C33" s="73">
        <v>55</v>
      </c>
      <c r="D33" s="35">
        <v>951323</v>
      </c>
      <c r="E33" s="62">
        <v>2</v>
      </c>
      <c r="F33" s="62">
        <v>3</v>
      </c>
      <c r="G33" s="62">
        <v>4</v>
      </c>
      <c r="H33" s="62">
        <v>4</v>
      </c>
      <c r="I33" s="62"/>
      <c r="J33" s="62"/>
      <c r="K33" s="62">
        <v>1</v>
      </c>
      <c r="L33" s="62">
        <v>6</v>
      </c>
      <c r="M33" s="62">
        <v>3</v>
      </c>
      <c r="N33" s="62">
        <v>4</v>
      </c>
      <c r="O33" s="62">
        <v>3</v>
      </c>
      <c r="P33" s="62">
        <v>2</v>
      </c>
      <c r="Q33" s="60">
        <f t="shared" si="1"/>
        <v>32</v>
      </c>
    </row>
    <row r="34" spans="1:17" ht="20.25">
      <c r="A34" s="64"/>
      <c r="B34" s="65" t="s">
        <v>51</v>
      </c>
      <c r="C34" s="73">
        <v>55</v>
      </c>
      <c r="D34" s="66">
        <v>1027066</v>
      </c>
      <c r="E34" s="65"/>
      <c r="F34" s="65">
        <v>3</v>
      </c>
      <c r="G34" s="65">
        <v>2</v>
      </c>
      <c r="H34" s="65">
        <v>3</v>
      </c>
      <c r="I34" s="65">
        <v>3</v>
      </c>
      <c r="J34" s="65">
        <v>2</v>
      </c>
      <c r="K34" s="65">
        <v>2</v>
      </c>
      <c r="L34" s="65">
        <v>3</v>
      </c>
      <c r="M34" s="65">
        <v>3</v>
      </c>
      <c r="N34" s="65">
        <v>3</v>
      </c>
      <c r="O34" s="65">
        <v>2</v>
      </c>
      <c r="P34" s="65">
        <v>1</v>
      </c>
      <c r="Q34" s="67">
        <f t="shared" si="1"/>
        <v>27</v>
      </c>
    </row>
    <row r="35" spans="1:17" ht="21" thickBot="1">
      <c r="A35" s="68"/>
      <c r="B35" s="69"/>
      <c r="C35" s="70"/>
      <c r="D35" s="71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72">
        <f>SUM(Q20:Q34)</f>
        <v>192</v>
      </c>
    </row>
    <row r="36" spans="1:17" ht="20.25">
      <c r="A36" s="53" t="s">
        <v>0</v>
      </c>
      <c r="B36" s="78" t="s">
        <v>1</v>
      </c>
      <c r="C36" s="79"/>
      <c r="D36" s="28" t="s">
        <v>2</v>
      </c>
      <c r="E36" s="29">
        <v>35</v>
      </c>
      <c r="F36" s="29">
        <v>36</v>
      </c>
      <c r="G36" s="29">
        <v>37</v>
      </c>
      <c r="H36" s="29">
        <v>38</v>
      </c>
      <c r="I36" s="29">
        <v>39</v>
      </c>
      <c r="J36" s="29">
        <v>40</v>
      </c>
      <c r="K36" s="29">
        <v>41</v>
      </c>
      <c r="L36" s="29">
        <v>42</v>
      </c>
      <c r="M36" s="29">
        <v>43</v>
      </c>
      <c r="N36" s="29">
        <v>44</v>
      </c>
      <c r="O36" s="29">
        <v>45</v>
      </c>
      <c r="P36" s="29">
        <v>46</v>
      </c>
      <c r="Q36" s="30" t="s">
        <v>3</v>
      </c>
    </row>
    <row r="37" spans="1:17" ht="21">
      <c r="A37" s="58" t="s">
        <v>52</v>
      </c>
      <c r="B37" s="80" t="s">
        <v>53</v>
      </c>
      <c r="C37" s="43">
        <v>67.5</v>
      </c>
      <c r="D37" s="13">
        <v>1028293</v>
      </c>
      <c r="E37" s="15">
        <v>1</v>
      </c>
      <c r="F37" s="15">
        <v>2</v>
      </c>
      <c r="G37" s="15"/>
      <c r="H37" s="15"/>
      <c r="I37" s="15">
        <v>1</v>
      </c>
      <c r="J37" s="15"/>
      <c r="K37" s="15"/>
      <c r="L37" s="15"/>
      <c r="M37" s="15"/>
      <c r="N37" s="15"/>
      <c r="O37" s="15"/>
      <c r="P37" s="15"/>
      <c r="Q37" s="31">
        <f t="shared" ref="Q37:Q43" si="2">SUM(E37:P37)</f>
        <v>4</v>
      </c>
    </row>
    <row r="38" spans="1:17" ht="20.25">
      <c r="A38" s="75"/>
      <c r="B38" s="80" t="s">
        <v>54</v>
      </c>
      <c r="C38" s="43">
        <v>67.5</v>
      </c>
      <c r="D38" s="13"/>
      <c r="E38" s="15"/>
      <c r="F38" s="15">
        <v>1</v>
      </c>
      <c r="G38" s="15"/>
      <c r="H38" s="15"/>
      <c r="I38" s="27"/>
      <c r="J38" s="15"/>
      <c r="K38" s="15"/>
      <c r="L38" s="15"/>
      <c r="M38" s="15"/>
      <c r="N38" s="15"/>
      <c r="O38" s="15"/>
      <c r="P38" s="15"/>
      <c r="Q38" s="31">
        <f t="shared" si="2"/>
        <v>1</v>
      </c>
    </row>
    <row r="39" spans="1:17" ht="20.25">
      <c r="A39" s="75"/>
      <c r="B39" s="80" t="s">
        <v>55</v>
      </c>
      <c r="C39" s="43">
        <v>67.5</v>
      </c>
      <c r="D39" s="13"/>
      <c r="E39" s="27">
        <v>1</v>
      </c>
      <c r="F39" s="15">
        <v>1</v>
      </c>
      <c r="G39" s="15"/>
      <c r="H39" s="15"/>
      <c r="I39" s="15">
        <v>1</v>
      </c>
      <c r="J39" s="15"/>
      <c r="K39" s="15">
        <v>1</v>
      </c>
      <c r="L39" s="15"/>
      <c r="M39" s="15"/>
      <c r="N39" s="15"/>
      <c r="O39" s="15"/>
      <c r="P39" s="15"/>
      <c r="Q39" s="31">
        <f t="shared" si="2"/>
        <v>4</v>
      </c>
    </row>
    <row r="40" spans="1:17" ht="20.25">
      <c r="A40" s="81"/>
      <c r="B40" s="80" t="s">
        <v>56</v>
      </c>
      <c r="C40" s="43">
        <v>67.5</v>
      </c>
      <c r="D40" s="13">
        <v>1023258</v>
      </c>
      <c r="E40" s="15">
        <v>2</v>
      </c>
      <c r="F40" s="15">
        <v>2</v>
      </c>
      <c r="G40" s="15">
        <v>2</v>
      </c>
      <c r="H40" s="15">
        <v>3</v>
      </c>
      <c r="I40" s="15">
        <v>3</v>
      </c>
      <c r="J40" s="15">
        <v>2</v>
      </c>
      <c r="K40" s="15">
        <v>1</v>
      </c>
      <c r="L40" s="15"/>
      <c r="M40" s="15"/>
      <c r="N40" s="15"/>
      <c r="O40" s="15"/>
      <c r="P40" s="15"/>
      <c r="Q40" s="31">
        <f t="shared" si="2"/>
        <v>15</v>
      </c>
    </row>
    <row r="41" spans="1:17" ht="20.25">
      <c r="A41" s="81"/>
      <c r="B41" s="82" t="s">
        <v>57</v>
      </c>
      <c r="C41" s="43">
        <v>67.5</v>
      </c>
      <c r="D41" s="14">
        <v>1023256</v>
      </c>
      <c r="E41" s="17"/>
      <c r="F41" s="17"/>
      <c r="G41" s="17">
        <v>2</v>
      </c>
      <c r="H41" s="17"/>
      <c r="I41" s="17">
        <v>2</v>
      </c>
      <c r="J41" s="17">
        <v>1</v>
      </c>
      <c r="K41" s="17">
        <v>1</v>
      </c>
      <c r="L41" s="17"/>
      <c r="M41" s="17"/>
      <c r="N41" s="17"/>
      <c r="O41" s="17"/>
      <c r="P41" s="17"/>
      <c r="Q41" s="83">
        <f t="shared" si="2"/>
        <v>6</v>
      </c>
    </row>
    <row r="42" spans="1:17" ht="20.25">
      <c r="A42" s="81"/>
      <c r="B42" s="82" t="s">
        <v>58</v>
      </c>
      <c r="C42" s="43">
        <v>67.5</v>
      </c>
      <c r="D42" s="14"/>
      <c r="E42" s="17"/>
      <c r="F42" s="17">
        <v>1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83">
        <f t="shared" si="2"/>
        <v>1</v>
      </c>
    </row>
    <row r="43" spans="1:17" ht="20.25">
      <c r="A43" s="81"/>
      <c r="B43" s="82" t="s">
        <v>59</v>
      </c>
      <c r="C43" s="44">
        <v>80</v>
      </c>
      <c r="D43" s="14">
        <v>1023214</v>
      </c>
      <c r="E43" s="17"/>
      <c r="F43" s="17">
        <v>1</v>
      </c>
      <c r="G43" s="17">
        <v>1</v>
      </c>
      <c r="H43" s="17">
        <v>2</v>
      </c>
      <c r="I43" s="17"/>
      <c r="J43" s="17">
        <v>1</v>
      </c>
      <c r="K43" s="17"/>
      <c r="L43" s="17"/>
      <c r="M43" s="17"/>
      <c r="N43" s="17"/>
      <c r="O43" s="17"/>
      <c r="P43" s="17"/>
      <c r="Q43" s="83">
        <f t="shared" si="2"/>
        <v>5</v>
      </c>
    </row>
    <row r="44" spans="1:17" ht="21" thickBot="1">
      <c r="A44" s="84"/>
      <c r="B44" s="85"/>
      <c r="C44" s="86"/>
      <c r="D44" s="87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2">
        <f>SUM(Q37:Q43)</f>
        <v>36</v>
      </c>
    </row>
    <row r="45" spans="1:17" ht="20.25">
      <c r="A45" s="53" t="s">
        <v>0</v>
      </c>
      <c r="B45" s="88" t="s">
        <v>1</v>
      </c>
      <c r="C45" s="89"/>
      <c r="D45" s="47" t="s">
        <v>2</v>
      </c>
      <c r="E45" s="28">
        <v>35</v>
      </c>
      <c r="F45" s="29">
        <v>36</v>
      </c>
      <c r="G45" s="29">
        <v>37</v>
      </c>
      <c r="H45" s="29">
        <v>38</v>
      </c>
      <c r="I45" s="29">
        <v>39</v>
      </c>
      <c r="J45" s="29">
        <v>40</v>
      </c>
      <c r="K45" s="29">
        <v>41</v>
      </c>
      <c r="L45" s="29">
        <v>42</v>
      </c>
      <c r="M45" s="29">
        <v>43</v>
      </c>
      <c r="N45" s="29">
        <v>44</v>
      </c>
      <c r="O45" s="29">
        <v>45</v>
      </c>
      <c r="P45" s="29">
        <v>46</v>
      </c>
      <c r="Q45" s="30" t="s">
        <v>3</v>
      </c>
    </row>
    <row r="46" spans="1:17" ht="21">
      <c r="A46" s="58" t="s">
        <v>60</v>
      </c>
      <c r="B46" s="90" t="s">
        <v>61</v>
      </c>
      <c r="C46" s="43">
        <v>42.5</v>
      </c>
      <c r="D46" s="35"/>
      <c r="E46" s="13"/>
      <c r="F46" s="15"/>
      <c r="G46" s="15"/>
      <c r="H46" s="15"/>
      <c r="I46" s="27"/>
      <c r="J46" s="15"/>
      <c r="K46" s="15">
        <v>2</v>
      </c>
      <c r="L46" s="15">
        <v>3</v>
      </c>
      <c r="M46" s="15">
        <v>3</v>
      </c>
      <c r="N46" s="15">
        <v>1</v>
      </c>
      <c r="O46" s="15">
        <v>2</v>
      </c>
      <c r="P46" s="15">
        <v>1</v>
      </c>
      <c r="Q46" s="31">
        <f>SUM(E46:P46)</f>
        <v>12</v>
      </c>
    </row>
    <row r="47" spans="1:17" ht="20.25">
      <c r="A47" s="75"/>
      <c r="B47" s="90" t="s">
        <v>62</v>
      </c>
      <c r="C47" s="43">
        <v>42.5</v>
      </c>
      <c r="D47" s="35"/>
      <c r="E47" s="13"/>
      <c r="F47" s="15"/>
      <c r="G47" s="15"/>
      <c r="H47" s="15"/>
      <c r="I47" s="15"/>
      <c r="J47" s="15"/>
      <c r="K47" s="15">
        <v>1</v>
      </c>
      <c r="L47" s="15"/>
      <c r="M47" s="15"/>
      <c r="N47" s="15"/>
      <c r="O47" s="15">
        <v>2</v>
      </c>
      <c r="P47" s="15"/>
      <c r="Q47" s="31">
        <f>SUM(E47:P47)</f>
        <v>3</v>
      </c>
    </row>
    <row r="48" spans="1:17" ht="20.25">
      <c r="A48" s="75"/>
      <c r="B48" s="90" t="s">
        <v>63</v>
      </c>
      <c r="C48" s="43">
        <v>42.5</v>
      </c>
      <c r="D48" s="35"/>
      <c r="E48" s="13">
        <v>1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31">
        <f>SUM(E48:P48)</f>
        <v>1</v>
      </c>
    </row>
    <row r="49" spans="1:17" ht="20.25">
      <c r="A49" s="75"/>
      <c r="B49" s="90" t="s">
        <v>64</v>
      </c>
      <c r="C49" s="43">
        <v>42.5</v>
      </c>
      <c r="D49" s="35"/>
      <c r="E49" s="13">
        <v>1</v>
      </c>
      <c r="F49" s="15">
        <v>2</v>
      </c>
      <c r="G49" s="15">
        <v>1</v>
      </c>
      <c r="H49" s="15">
        <v>2</v>
      </c>
      <c r="I49" s="15"/>
      <c r="J49" s="15">
        <v>1</v>
      </c>
      <c r="K49" s="15"/>
      <c r="L49" s="15"/>
      <c r="M49" s="15"/>
      <c r="N49" s="15"/>
      <c r="O49" s="15"/>
      <c r="P49" s="15"/>
      <c r="Q49" s="31">
        <f>SUM(E49:P49)</f>
        <v>7</v>
      </c>
    </row>
    <row r="50" spans="1:17" ht="21" thickBot="1">
      <c r="A50" s="91"/>
      <c r="B50" s="92"/>
      <c r="C50" s="93"/>
      <c r="D50" s="35"/>
      <c r="E50" s="94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95">
        <f>SUM(Q46:Q49)</f>
        <v>23</v>
      </c>
    </row>
    <row r="51" spans="1:17" ht="20.25">
      <c r="A51" s="53" t="s">
        <v>0</v>
      </c>
      <c r="B51" s="54" t="s">
        <v>1</v>
      </c>
      <c r="C51" s="55"/>
      <c r="D51" s="54" t="s">
        <v>2</v>
      </c>
      <c r="E51" s="54">
        <v>35</v>
      </c>
      <c r="F51" s="54">
        <v>36</v>
      </c>
      <c r="G51" s="54">
        <v>37</v>
      </c>
      <c r="H51" s="54">
        <v>38</v>
      </c>
      <c r="I51" s="54">
        <v>39</v>
      </c>
      <c r="J51" s="54">
        <v>40</v>
      </c>
      <c r="K51" s="54">
        <v>41</v>
      </c>
      <c r="L51" s="54">
        <v>42</v>
      </c>
      <c r="M51" s="54">
        <v>43</v>
      </c>
      <c r="N51" s="54">
        <v>44</v>
      </c>
      <c r="O51" s="54">
        <v>45</v>
      </c>
      <c r="P51" s="54">
        <v>46</v>
      </c>
      <c r="Q51" s="57" t="s">
        <v>3</v>
      </c>
    </row>
    <row r="52" spans="1:17" ht="21">
      <c r="A52" s="96" t="s">
        <v>65</v>
      </c>
      <c r="B52" s="97" t="s">
        <v>66</v>
      </c>
      <c r="C52" s="41">
        <v>67.5</v>
      </c>
      <c r="D52" s="35">
        <v>1027258</v>
      </c>
      <c r="E52" s="35"/>
      <c r="F52" s="35"/>
      <c r="G52" s="35"/>
      <c r="H52" s="35"/>
      <c r="I52" s="98"/>
      <c r="J52" s="35"/>
      <c r="K52" s="35">
        <v>2</v>
      </c>
      <c r="L52" s="35">
        <v>2</v>
      </c>
      <c r="M52" s="35">
        <v>2</v>
      </c>
      <c r="N52" s="35">
        <v>1</v>
      </c>
      <c r="O52" s="35">
        <v>2</v>
      </c>
      <c r="P52" s="35">
        <v>1</v>
      </c>
      <c r="Q52" s="60">
        <f t="shared" ref="Q52:Q66" si="3">SUM(E52:P52)</f>
        <v>10</v>
      </c>
    </row>
    <row r="53" spans="1:17" ht="21">
      <c r="A53" s="96"/>
      <c r="B53" s="97" t="s">
        <v>67</v>
      </c>
      <c r="C53" s="41">
        <v>67.5</v>
      </c>
      <c r="D53" s="35">
        <v>1027295</v>
      </c>
      <c r="E53" s="35"/>
      <c r="F53" s="35">
        <v>2</v>
      </c>
      <c r="G53" s="35">
        <v>2</v>
      </c>
      <c r="H53" s="35">
        <v>2</v>
      </c>
      <c r="I53" s="35">
        <v>1</v>
      </c>
      <c r="J53" s="35">
        <v>1</v>
      </c>
      <c r="K53" s="35"/>
      <c r="L53" s="35"/>
      <c r="M53" s="35"/>
      <c r="N53" s="35"/>
      <c r="O53" s="35"/>
      <c r="P53" s="35"/>
      <c r="Q53" s="60">
        <f t="shared" si="3"/>
        <v>8</v>
      </c>
    </row>
    <row r="54" spans="1:17" ht="21">
      <c r="A54" s="96"/>
      <c r="B54" s="97" t="s">
        <v>68</v>
      </c>
      <c r="C54" s="41">
        <v>67.5</v>
      </c>
      <c r="D54" s="35">
        <v>1027294</v>
      </c>
      <c r="E54" s="35"/>
      <c r="F54" s="35">
        <v>2</v>
      </c>
      <c r="G54" s="35">
        <v>2</v>
      </c>
      <c r="H54" s="35">
        <v>2</v>
      </c>
      <c r="I54" s="35"/>
      <c r="J54" s="35">
        <v>2</v>
      </c>
      <c r="K54" s="35"/>
      <c r="L54" s="35"/>
      <c r="M54" s="35"/>
      <c r="N54" s="35"/>
      <c r="O54" s="35"/>
      <c r="P54" s="35"/>
      <c r="Q54" s="60">
        <f t="shared" si="3"/>
        <v>8</v>
      </c>
    </row>
    <row r="55" spans="1:17" ht="21">
      <c r="A55" s="96"/>
      <c r="B55" s="97" t="s">
        <v>69</v>
      </c>
      <c r="C55" s="41">
        <v>67.5</v>
      </c>
      <c r="D55" s="35">
        <v>1027308</v>
      </c>
      <c r="E55" s="35"/>
      <c r="F55" s="35"/>
      <c r="G55" s="35"/>
      <c r="H55" s="35"/>
      <c r="I55" s="35"/>
      <c r="J55" s="35"/>
      <c r="K55" s="35">
        <v>2</v>
      </c>
      <c r="L55" s="35">
        <v>1</v>
      </c>
      <c r="M55" s="35">
        <v>2</v>
      </c>
      <c r="N55" s="35">
        <v>2</v>
      </c>
      <c r="O55" s="35">
        <v>2</v>
      </c>
      <c r="P55" s="35">
        <v>1</v>
      </c>
      <c r="Q55" s="60">
        <f t="shared" si="3"/>
        <v>10</v>
      </c>
    </row>
    <row r="56" spans="1:17" ht="21">
      <c r="A56" s="96"/>
      <c r="B56" s="97" t="s">
        <v>70</v>
      </c>
      <c r="C56" s="41">
        <v>67.5</v>
      </c>
      <c r="D56" s="35"/>
      <c r="E56" s="35"/>
      <c r="F56" s="35">
        <v>1</v>
      </c>
      <c r="G56" s="35">
        <v>1</v>
      </c>
      <c r="H56" s="35">
        <v>1</v>
      </c>
      <c r="I56" s="35">
        <v>1</v>
      </c>
      <c r="J56" s="35">
        <v>1</v>
      </c>
      <c r="K56" s="35"/>
      <c r="L56" s="35"/>
      <c r="M56" s="35"/>
      <c r="N56" s="35"/>
      <c r="O56" s="35"/>
      <c r="P56" s="35"/>
      <c r="Q56" s="60">
        <f t="shared" si="3"/>
        <v>5</v>
      </c>
    </row>
    <row r="57" spans="1:17" ht="21">
      <c r="A57" s="96"/>
      <c r="B57" s="97" t="s">
        <v>71</v>
      </c>
      <c r="C57" s="41">
        <v>67.5</v>
      </c>
      <c r="D57" s="35"/>
      <c r="E57" s="35"/>
      <c r="F57" s="35"/>
      <c r="G57" s="35"/>
      <c r="H57" s="35"/>
      <c r="I57" s="35"/>
      <c r="J57" s="35"/>
      <c r="K57" s="35">
        <v>1</v>
      </c>
      <c r="L57" s="35">
        <v>1</v>
      </c>
      <c r="M57" s="35">
        <v>1</v>
      </c>
      <c r="N57" s="35">
        <v>1</v>
      </c>
      <c r="O57" s="35">
        <v>1</v>
      </c>
      <c r="P57" s="35"/>
      <c r="Q57" s="60">
        <f t="shared" si="3"/>
        <v>5</v>
      </c>
    </row>
    <row r="58" spans="1:17" ht="21">
      <c r="A58" s="99" t="s">
        <v>72</v>
      </c>
      <c r="B58" s="100" t="s">
        <v>73</v>
      </c>
      <c r="C58" s="41">
        <v>63.35</v>
      </c>
      <c r="D58" s="35">
        <v>1026767</v>
      </c>
      <c r="E58" s="35">
        <v>1</v>
      </c>
      <c r="F58" s="35">
        <v>2</v>
      </c>
      <c r="G58" s="35"/>
      <c r="H58" s="35">
        <v>1</v>
      </c>
      <c r="I58" s="35"/>
      <c r="J58" s="35"/>
      <c r="K58" s="35"/>
      <c r="L58" s="35"/>
      <c r="M58" s="35"/>
      <c r="N58" s="35"/>
      <c r="O58" s="35"/>
      <c r="P58" s="35"/>
      <c r="Q58" s="60">
        <f t="shared" si="3"/>
        <v>4</v>
      </c>
    </row>
    <row r="59" spans="1:17" ht="21">
      <c r="A59" s="99"/>
      <c r="B59" s="100" t="s">
        <v>74</v>
      </c>
      <c r="C59" s="41">
        <v>63.35</v>
      </c>
      <c r="D59" s="35">
        <v>1025695</v>
      </c>
      <c r="E59" s="35"/>
      <c r="F59" s="35">
        <v>2</v>
      </c>
      <c r="G59" s="35">
        <v>3</v>
      </c>
      <c r="H59" s="35">
        <v>3</v>
      </c>
      <c r="I59" s="35">
        <v>2</v>
      </c>
      <c r="J59" s="35">
        <v>2</v>
      </c>
      <c r="K59" s="35">
        <v>1</v>
      </c>
      <c r="L59" s="35"/>
      <c r="M59" s="35"/>
      <c r="N59" s="35"/>
      <c r="O59" s="35"/>
      <c r="P59" s="35"/>
      <c r="Q59" s="60">
        <f t="shared" si="3"/>
        <v>13</v>
      </c>
    </row>
    <row r="60" spans="1:17" ht="21">
      <c r="A60" s="101" t="s">
        <v>75</v>
      </c>
      <c r="B60" s="102" t="s">
        <v>76</v>
      </c>
      <c r="C60" s="41">
        <v>59.15</v>
      </c>
      <c r="D60" s="35"/>
      <c r="E60" s="35"/>
      <c r="F60" s="35"/>
      <c r="G60" s="35"/>
      <c r="H60" s="35"/>
      <c r="I60" s="35"/>
      <c r="J60" s="35"/>
      <c r="K60" s="35"/>
      <c r="L60" s="35">
        <v>1</v>
      </c>
      <c r="M60" s="35"/>
      <c r="N60" s="35">
        <v>1</v>
      </c>
      <c r="O60" s="35"/>
      <c r="P60" s="35"/>
      <c r="Q60" s="60">
        <f t="shared" si="3"/>
        <v>2</v>
      </c>
    </row>
    <row r="61" spans="1:17" ht="21">
      <c r="A61" s="96" t="s">
        <v>77</v>
      </c>
      <c r="B61" s="97" t="s">
        <v>78</v>
      </c>
      <c r="C61" s="41">
        <v>71.7</v>
      </c>
      <c r="D61" s="35">
        <v>1027274</v>
      </c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>
        <v>1</v>
      </c>
      <c r="P61" s="35"/>
      <c r="Q61" s="60">
        <f t="shared" si="3"/>
        <v>1</v>
      </c>
    </row>
    <row r="62" spans="1:17" ht="20.25">
      <c r="A62" s="103"/>
      <c r="B62" s="97" t="s">
        <v>79</v>
      </c>
      <c r="C62" s="41">
        <v>71.7</v>
      </c>
      <c r="D62" s="35">
        <v>1027312</v>
      </c>
      <c r="E62" s="35"/>
      <c r="F62" s="35"/>
      <c r="G62" s="35"/>
      <c r="H62" s="35"/>
      <c r="I62" s="35"/>
      <c r="J62" s="35"/>
      <c r="K62" s="35">
        <v>1</v>
      </c>
      <c r="L62" s="35"/>
      <c r="M62" s="35">
        <v>1</v>
      </c>
      <c r="N62" s="35">
        <v>1</v>
      </c>
      <c r="O62" s="35"/>
      <c r="P62" s="35"/>
      <c r="Q62" s="60">
        <f t="shared" si="3"/>
        <v>3</v>
      </c>
    </row>
    <row r="63" spans="1:17" ht="21">
      <c r="A63" s="104" t="s">
        <v>80</v>
      </c>
      <c r="B63" s="105" t="s">
        <v>81</v>
      </c>
      <c r="C63" s="41">
        <v>84.17</v>
      </c>
      <c r="D63" s="35"/>
      <c r="E63" s="35"/>
      <c r="F63" s="35"/>
      <c r="G63" s="35"/>
      <c r="H63" s="35"/>
      <c r="I63" s="35"/>
      <c r="J63" s="35"/>
      <c r="K63" s="35"/>
      <c r="L63" s="35">
        <v>1</v>
      </c>
      <c r="M63" s="35"/>
      <c r="N63" s="35"/>
      <c r="O63" s="35"/>
      <c r="P63" s="35"/>
      <c r="Q63" s="60">
        <f t="shared" si="3"/>
        <v>1</v>
      </c>
    </row>
    <row r="64" spans="1:17" ht="21">
      <c r="A64" s="106"/>
      <c r="B64" s="105" t="s">
        <v>74</v>
      </c>
      <c r="C64" s="41">
        <v>84.17</v>
      </c>
      <c r="D64" s="35"/>
      <c r="E64" s="35"/>
      <c r="F64" s="35"/>
      <c r="G64" s="35"/>
      <c r="H64" s="35"/>
      <c r="I64" s="35"/>
      <c r="J64" s="35"/>
      <c r="K64" s="35">
        <v>1</v>
      </c>
      <c r="L64" s="35">
        <v>1</v>
      </c>
      <c r="M64" s="35"/>
      <c r="N64" s="35">
        <v>1</v>
      </c>
      <c r="O64" s="35">
        <v>1</v>
      </c>
      <c r="P64" s="35"/>
      <c r="Q64" s="60">
        <f t="shared" si="3"/>
        <v>4</v>
      </c>
    </row>
    <row r="65" spans="1:17" ht="21">
      <c r="A65" s="106"/>
      <c r="B65" s="105" t="s">
        <v>7</v>
      </c>
      <c r="C65" s="41">
        <v>84.17</v>
      </c>
      <c r="D65" s="35"/>
      <c r="E65" s="35"/>
      <c r="F65" s="35"/>
      <c r="G65" s="35"/>
      <c r="H65" s="35"/>
      <c r="I65" s="35"/>
      <c r="J65" s="35"/>
      <c r="K65" s="35">
        <v>1</v>
      </c>
      <c r="L65" s="35"/>
      <c r="M65" s="35">
        <v>1</v>
      </c>
      <c r="N65" s="35"/>
      <c r="O65" s="35"/>
      <c r="P65" s="35"/>
      <c r="Q65" s="60">
        <f t="shared" si="3"/>
        <v>2</v>
      </c>
    </row>
    <row r="66" spans="1:17" ht="21">
      <c r="A66" s="107"/>
      <c r="B66" s="108" t="s">
        <v>22</v>
      </c>
      <c r="C66" s="41">
        <v>84.17</v>
      </c>
      <c r="D66" s="66"/>
      <c r="E66" s="66"/>
      <c r="F66" s="66"/>
      <c r="G66" s="66"/>
      <c r="H66" s="66"/>
      <c r="I66" s="66"/>
      <c r="J66" s="66"/>
      <c r="K66" s="66"/>
      <c r="L66" s="66">
        <v>1</v>
      </c>
      <c r="M66" s="66">
        <v>1</v>
      </c>
      <c r="N66" s="66">
        <v>1</v>
      </c>
      <c r="O66" s="66"/>
      <c r="P66" s="66"/>
      <c r="Q66" s="67">
        <f t="shared" si="3"/>
        <v>3</v>
      </c>
    </row>
    <row r="67" spans="1:17" ht="21" thickBot="1">
      <c r="A67" s="91"/>
      <c r="B67" s="109"/>
      <c r="C67" s="110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111">
        <f>SUM(Q52:Q66)</f>
        <v>79</v>
      </c>
    </row>
    <row r="68" spans="1:17" ht="20.25">
      <c r="A68" s="53" t="s">
        <v>0</v>
      </c>
      <c r="B68" s="88" t="s">
        <v>1</v>
      </c>
      <c r="C68" s="89"/>
      <c r="D68" s="28" t="s">
        <v>2</v>
      </c>
      <c r="E68" s="29">
        <v>35</v>
      </c>
      <c r="F68" s="29">
        <v>36</v>
      </c>
      <c r="G68" s="29">
        <v>37</v>
      </c>
      <c r="H68" s="29">
        <v>38</v>
      </c>
      <c r="I68" s="29">
        <v>39</v>
      </c>
      <c r="J68" s="29">
        <v>40</v>
      </c>
      <c r="K68" s="29">
        <v>41</v>
      </c>
      <c r="L68" s="29">
        <v>42</v>
      </c>
      <c r="M68" s="29">
        <v>43</v>
      </c>
      <c r="N68" s="29">
        <v>44</v>
      </c>
      <c r="O68" s="29">
        <v>45</v>
      </c>
      <c r="P68" s="29">
        <v>46</v>
      </c>
      <c r="Q68" s="30" t="s">
        <v>3</v>
      </c>
    </row>
    <row r="69" spans="1:17" ht="21">
      <c r="A69" s="58" t="s">
        <v>82</v>
      </c>
      <c r="B69" s="90" t="s">
        <v>70</v>
      </c>
      <c r="C69" s="112">
        <v>63.5</v>
      </c>
      <c r="D69" s="13">
        <v>1024740</v>
      </c>
      <c r="E69" s="15">
        <v>4</v>
      </c>
      <c r="F69" s="15">
        <v>3</v>
      </c>
      <c r="G69" s="15">
        <v>5</v>
      </c>
      <c r="H69" s="15">
        <v>8</v>
      </c>
      <c r="I69" s="27">
        <v>6</v>
      </c>
      <c r="J69" s="15">
        <v>2</v>
      </c>
      <c r="K69" s="15">
        <v>3</v>
      </c>
      <c r="L69" s="15"/>
      <c r="M69" s="15"/>
      <c r="N69" s="15"/>
      <c r="O69" s="15"/>
      <c r="P69" s="15"/>
      <c r="Q69" s="31">
        <f t="shared" ref="Q69:Q81" si="4">SUM(E69:P69)</f>
        <v>31</v>
      </c>
    </row>
    <row r="70" spans="1:17" ht="20.25">
      <c r="A70" s="75"/>
      <c r="B70" s="90" t="s">
        <v>83</v>
      </c>
      <c r="C70" s="112">
        <v>63.5</v>
      </c>
      <c r="D70" s="13">
        <v>860133</v>
      </c>
      <c r="E70" s="15"/>
      <c r="F70" s="15"/>
      <c r="G70" s="15"/>
      <c r="H70" s="15"/>
      <c r="I70" s="15"/>
      <c r="J70" s="15"/>
      <c r="K70" s="15">
        <v>1</v>
      </c>
      <c r="L70" s="15"/>
      <c r="M70" s="15"/>
      <c r="N70" s="15">
        <v>2</v>
      </c>
      <c r="O70" s="15"/>
      <c r="P70" s="15"/>
      <c r="Q70" s="31">
        <f t="shared" si="4"/>
        <v>3</v>
      </c>
    </row>
    <row r="71" spans="1:17" ht="20.25">
      <c r="A71" s="75"/>
      <c r="B71" s="90" t="s">
        <v>84</v>
      </c>
      <c r="C71" s="112">
        <v>63.5</v>
      </c>
      <c r="D71" s="13">
        <v>1019108</v>
      </c>
      <c r="E71" s="15">
        <v>2</v>
      </c>
      <c r="F71" s="15"/>
      <c r="G71" s="15">
        <v>4</v>
      </c>
      <c r="H71" s="15">
        <v>2</v>
      </c>
      <c r="I71" s="15"/>
      <c r="J71" s="15"/>
      <c r="K71" s="15">
        <v>1</v>
      </c>
      <c r="L71" s="15"/>
      <c r="M71" s="15"/>
      <c r="N71" s="15"/>
      <c r="O71" s="15"/>
      <c r="P71" s="15"/>
      <c r="Q71" s="31">
        <f t="shared" si="4"/>
        <v>9</v>
      </c>
    </row>
    <row r="72" spans="1:17" ht="20.25">
      <c r="A72" s="75"/>
      <c r="B72" s="90" t="s">
        <v>85</v>
      </c>
      <c r="C72" s="112">
        <v>63.5</v>
      </c>
      <c r="D72" s="13">
        <v>1025844</v>
      </c>
      <c r="E72" s="15"/>
      <c r="F72" s="15">
        <v>2</v>
      </c>
      <c r="G72" s="15">
        <v>4</v>
      </c>
      <c r="H72" s="15">
        <v>3</v>
      </c>
      <c r="I72" s="15"/>
      <c r="J72" s="15">
        <v>1</v>
      </c>
      <c r="K72" s="15"/>
      <c r="L72" s="15"/>
      <c r="M72" s="15"/>
      <c r="N72" s="15"/>
      <c r="O72" s="15"/>
      <c r="P72" s="15"/>
      <c r="Q72" s="31">
        <f t="shared" si="4"/>
        <v>10</v>
      </c>
    </row>
    <row r="73" spans="1:17" ht="20.25">
      <c r="A73" s="75"/>
      <c r="B73" s="90" t="s">
        <v>86</v>
      </c>
      <c r="C73" s="112">
        <v>63.5</v>
      </c>
      <c r="D73" s="13">
        <v>1025668</v>
      </c>
      <c r="E73" s="15"/>
      <c r="F73" s="15">
        <v>1</v>
      </c>
      <c r="G73" s="15">
        <v>1</v>
      </c>
      <c r="H73" s="15">
        <v>2</v>
      </c>
      <c r="I73" s="15">
        <v>1</v>
      </c>
      <c r="J73" s="15"/>
      <c r="K73" s="15">
        <v>1</v>
      </c>
      <c r="L73" s="15">
        <v>3</v>
      </c>
      <c r="M73" s="15">
        <v>1</v>
      </c>
      <c r="N73" s="15">
        <v>1</v>
      </c>
      <c r="O73" s="15">
        <v>1</v>
      </c>
      <c r="P73" s="15"/>
      <c r="Q73" s="31">
        <f t="shared" si="4"/>
        <v>12</v>
      </c>
    </row>
    <row r="74" spans="1:17" ht="20.25">
      <c r="A74" s="75"/>
      <c r="B74" s="90" t="s">
        <v>87</v>
      </c>
      <c r="C74" s="112">
        <v>63.5</v>
      </c>
      <c r="D74" s="13"/>
      <c r="E74" s="15"/>
      <c r="F74" s="15">
        <v>1</v>
      </c>
      <c r="G74" s="15"/>
      <c r="H74" s="15">
        <v>2</v>
      </c>
      <c r="I74" s="15"/>
      <c r="J74" s="15"/>
      <c r="K74" s="15"/>
      <c r="L74" s="15"/>
      <c r="M74" s="15"/>
      <c r="N74" s="15"/>
      <c r="O74" s="15"/>
      <c r="P74" s="15"/>
      <c r="Q74" s="31">
        <f t="shared" si="4"/>
        <v>3</v>
      </c>
    </row>
    <row r="75" spans="1:17" ht="20.25">
      <c r="A75" s="75"/>
      <c r="B75" s="90" t="s">
        <v>88</v>
      </c>
      <c r="C75" s="112">
        <v>63.5</v>
      </c>
      <c r="D75" s="13"/>
      <c r="E75" s="15"/>
      <c r="F75" s="15"/>
      <c r="G75" s="15"/>
      <c r="H75" s="15"/>
      <c r="I75" s="15"/>
      <c r="J75" s="15"/>
      <c r="K75" s="15"/>
      <c r="L75" s="27">
        <v>1</v>
      </c>
      <c r="M75" s="15"/>
      <c r="N75" s="15">
        <v>1</v>
      </c>
      <c r="O75" s="15">
        <v>1</v>
      </c>
      <c r="P75" s="15"/>
      <c r="Q75" s="31">
        <f t="shared" si="4"/>
        <v>3</v>
      </c>
    </row>
    <row r="76" spans="1:17" ht="20.25">
      <c r="A76" s="75"/>
      <c r="B76" s="90" t="s">
        <v>89</v>
      </c>
      <c r="C76" s="112">
        <v>63.5</v>
      </c>
      <c r="D76" s="13">
        <v>1027014</v>
      </c>
      <c r="E76" s="15">
        <v>2</v>
      </c>
      <c r="F76" s="15"/>
      <c r="G76" s="15">
        <v>2</v>
      </c>
      <c r="H76" s="15">
        <v>1</v>
      </c>
      <c r="I76" s="15">
        <v>1</v>
      </c>
      <c r="J76" s="15">
        <v>1</v>
      </c>
      <c r="K76" s="15">
        <v>1</v>
      </c>
      <c r="L76" s="15">
        <v>1</v>
      </c>
      <c r="M76" s="15"/>
      <c r="N76" s="15"/>
      <c r="O76" s="15"/>
      <c r="P76" s="15"/>
      <c r="Q76" s="31">
        <f t="shared" si="4"/>
        <v>9</v>
      </c>
    </row>
    <row r="77" spans="1:17" ht="20.25">
      <c r="A77" s="75"/>
      <c r="B77" s="90" t="s">
        <v>90</v>
      </c>
      <c r="C77" s="112">
        <v>63.5</v>
      </c>
      <c r="D77" s="13"/>
      <c r="E77" s="15"/>
      <c r="F77" s="15"/>
      <c r="G77" s="15"/>
      <c r="H77" s="15">
        <v>1</v>
      </c>
      <c r="I77" s="15"/>
      <c r="J77" s="15"/>
      <c r="K77" s="15"/>
      <c r="L77" s="15">
        <v>1</v>
      </c>
      <c r="M77" s="15"/>
      <c r="N77" s="15"/>
      <c r="O77" s="15"/>
      <c r="P77" s="15"/>
      <c r="Q77" s="31">
        <f t="shared" si="4"/>
        <v>2</v>
      </c>
    </row>
    <row r="78" spans="1:17" ht="20.25">
      <c r="A78" s="75"/>
      <c r="B78" s="90" t="s">
        <v>9</v>
      </c>
      <c r="C78" s="112">
        <v>63.5</v>
      </c>
      <c r="D78" s="13"/>
      <c r="E78" s="15"/>
      <c r="F78" s="15"/>
      <c r="G78" s="15">
        <v>1</v>
      </c>
      <c r="H78" s="15"/>
      <c r="I78" s="15"/>
      <c r="J78" s="15"/>
      <c r="K78" s="15"/>
      <c r="L78" s="15"/>
      <c r="M78" s="15"/>
      <c r="N78" s="15"/>
      <c r="O78" s="15"/>
      <c r="P78" s="15"/>
      <c r="Q78" s="31">
        <f t="shared" si="4"/>
        <v>1</v>
      </c>
    </row>
    <row r="79" spans="1:17" ht="20.25">
      <c r="A79" s="75"/>
      <c r="B79" s="90" t="s">
        <v>91</v>
      </c>
      <c r="C79" s="112">
        <v>63.5</v>
      </c>
      <c r="D79" s="13">
        <v>1001141</v>
      </c>
      <c r="E79" s="15"/>
      <c r="F79" s="15"/>
      <c r="G79" s="15"/>
      <c r="H79" s="15">
        <v>2</v>
      </c>
      <c r="I79" s="15">
        <v>1</v>
      </c>
      <c r="J79" s="15"/>
      <c r="K79" s="15"/>
      <c r="L79" s="15">
        <v>1</v>
      </c>
      <c r="M79" s="15"/>
      <c r="N79" s="15"/>
      <c r="O79" s="15">
        <v>1</v>
      </c>
      <c r="P79" s="15"/>
      <c r="Q79" s="31">
        <f t="shared" si="4"/>
        <v>5</v>
      </c>
    </row>
    <row r="80" spans="1:17" ht="20.25">
      <c r="A80" s="75"/>
      <c r="B80" s="90" t="s">
        <v>92</v>
      </c>
      <c r="C80" s="112">
        <v>63.5</v>
      </c>
      <c r="D80" s="13">
        <v>1026180</v>
      </c>
      <c r="E80" s="15">
        <v>2</v>
      </c>
      <c r="F80" s="15">
        <v>3</v>
      </c>
      <c r="G80" s="15">
        <v>3</v>
      </c>
      <c r="H80" s="15">
        <v>2</v>
      </c>
      <c r="I80" s="15">
        <v>2</v>
      </c>
      <c r="J80" s="15"/>
      <c r="K80" s="15">
        <v>1</v>
      </c>
      <c r="L80" s="15"/>
      <c r="M80" s="15"/>
      <c r="N80" s="15"/>
      <c r="O80" s="15"/>
      <c r="P80" s="15"/>
      <c r="Q80" s="31">
        <f t="shared" si="4"/>
        <v>13</v>
      </c>
    </row>
    <row r="81" spans="1:17" ht="20.25">
      <c r="A81" s="75"/>
      <c r="B81" s="90" t="s">
        <v>93</v>
      </c>
      <c r="C81" s="112">
        <v>63.5</v>
      </c>
      <c r="D81" s="13"/>
      <c r="E81" s="15"/>
      <c r="F81" s="15"/>
      <c r="G81" s="15"/>
      <c r="H81" s="15">
        <v>1</v>
      </c>
      <c r="I81" s="15"/>
      <c r="J81" s="15"/>
      <c r="K81" s="15"/>
      <c r="L81" s="15"/>
      <c r="M81" s="15"/>
      <c r="N81" s="15"/>
      <c r="O81" s="15"/>
      <c r="P81" s="15"/>
      <c r="Q81" s="31">
        <f t="shared" si="4"/>
        <v>1</v>
      </c>
    </row>
    <row r="82" spans="1:17" ht="21" thickBot="1">
      <c r="A82" s="91"/>
      <c r="B82" s="113"/>
      <c r="C82" s="112"/>
      <c r="D82" s="94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95">
        <f>SUM(Q69:Q81)</f>
        <v>102</v>
      </c>
    </row>
    <row r="83" spans="1:17" ht="20.25">
      <c r="A83" s="53" t="s">
        <v>0</v>
      </c>
      <c r="B83" s="57" t="s">
        <v>1</v>
      </c>
      <c r="C83" s="114"/>
      <c r="D83" s="28" t="s">
        <v>2</v>
      </c>
      <c r="E83" s="29">
        <v>35</v>
      </c>
      <c r="F83" s="29">
        <v>36</v>
      </c>
      <c r="G83" s="29">
        <v>37</v>
      </c>
      <c r="H83" s="29">
        <v>38</v>
      </c>
      <c r="I83" s="29">
        <v>39</v>
      </c>
      <c r="J83" s="29">
        <v>40</v>
      </c>
      <c r="K83" s="29">
        <v>41</v>
      </c>
      <c r="L83" s="29">
        <v>42</v>
      </c>
      <c r="M83" s="29">
        <v>43</v>
      </c>
      <c r="N83" s="29">
        <v>44</v>
      </c>
      <c r="O83" s="29">
        <v>45</v>
      </c>
      <c r="P83" s="29">
        <v>46</v>
      </c>
      <c r="Q83" s="30" t="s">
        <v>3</v>
      </c>
    </row>
    <row r="84" spans="1:17" ht="21">
      <c r="A84" s="96" t="s">
        <v>94</v>
      </c>
      <c r="B84" s="115" t="s">
        <v>95</v>
      </c>
      <c r="C84" s="43">
        <v>28</v>
      </c>
      <c r="D84" s="13">
        <v>40731</v>
      </c>
      <c r="E84" s="15"/>
      <c r="F84" s="15"/>
      <c r="G84" s="15"/>
      <c r="H84" s="15"/>
      <c r="I84" s="27"/>
      <c r="J84" s="15"/>
      <c r="K84" s="15"/>
      <c r="L84" s="15"/>
      <c r="M84" s="15"/>
      <c r="N84" s="15">
        <v>3</v>
      </c>
      <c r="O84" s="15">
        <v>1</v>
      </c>
      <c r="P84" s="15"/>
      <c r="Q84" s="31">
        <f>SUM(E84:P84)</f>
        <v>4</v>
      </c>
    </row>
    <row r="85" spans="1:17" ht="20.25">
      <c r="A85" s="103"/>
      <c r="B85" s="115" t="s">
        <v>22</v>
      </c>
      <c r="C85" s="43">
        <v>28</v>
      </c>
      <c r="D85" s="13">
        <v>40093</v>
      </c>
      <c r="E85" s="15"/>
      <c r="F85" s="15">
        <v>2</v>
      </c>
      <c r="G85" s="15"/>
      <c r="H85" s="15">
        <v>1</v>
      </c>
      <c r="I85" s="15"/>
      <c r="J85" s="15"/>
      <c r="K85" s="15"/>
      <c r="L85" s="15"/>
      <c r="M85" s="15"/>
      <c r="N85" s="15">
        <v>3</v>
      </c>
      <c r="O85" s="15"/>
      <c r="P85" s="15"/>
      <c r="Q85" s="31">
        <f>SUM(E85:P85)</f>
        <v>6</v>
      </c>
    </row>
    <row r="86" spans="1:17" ht="21">
      <c r="A86" s="104" t="s">
        <v>96</v>
      </c>
      <c r="B86" s="116" t="s">
        <v>22</v>
      </c>
      <c r="C86" s="43">
        <v>40.4</v>
      </c>
      <c r="D86" s="13">
        <v>1026510</v>
      </c>
      <c r="E86" s="15">
        <v>1</v>
      </c>
      <c r="F86" s="15">
        <v>1</v>
      </c>
      <c r="G86" s="15">
        <v>2</v>
      </c>
      <c r="H86" s="15"/>
      <c r="I86" s="15"/>
      <c r="J86" s="15">
        <v>2</v>
      </c>
      <c r="K86" s="15">
        <v>2</v>
      </c>
      <c r="L86" s="15"/>
      <c r="M86" s="15"/>
      <c r="N86" s="15"/>
      <c r="O86" s="15"/>
      <c r="P86" s="15"/>
      <c r="Q86" s="31">
        <f>SUM(E86:P86)</f>
        <v>8</v>
      </c>
    </row>
    <row r="87" spans="1:17" ht="21" thickBot="1">
      <c r="A87" s="91"/>
      <c r="B87" s="117"/>
      <c r="C87" s="118"/>
      <c r="D87" s="94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95">
        <f>SUM(Q84:Q86)</f>
        <v>18</v>
      </c>
    </row>
    <row r="88" spans="1:17" ht="20.25">
      <c r="A88" s="53" t="s">
        <v>0</v>
      </c>
      <c r="B88" s="88" t="s">
        <v>1</v>
      </c>
      <c r="C88" s="89"/>
      <c r="D88" s="119" t="s">
        <v>2</v>
      </c>
      <c r="E88" s="29">
        <v>26</v>
      </c>
      <c r="F88" s="29">
        <v>27</v>
      </c>
      <c r="G88" s="29">
        <v>28</v>
      </c>
      <c r="H88" s="29">
        <v>29</v>
      </c>
      <c r="I88" s="29">
        <v>30</v>
      </c>
      <c r="J88" s="29">
        <v>31</v>
      </c>
      <c r="K88" s="29">
        <v>32</v>
      </c>
      <c r="L88" s="29">
        <v>33</v>
      </c>
      <c r="M88" s="29">
        <v>34</v>
      </c>
      <c r="N88" s="29"/>
      <c r="O88" s="29"/>
      <c r="P88" s="29"/>
      <c r="Q88" s="30" t="s">
        <v>3</v>
      </c>
    </row>
    <row r="89" spans="1:17" ht="21">
      <c r="A89" s="96" t="s">
        <v>97</v>
      </c>
      <c r="B89" s="120" t="s">
        <v>98</v>
      </c>
      <c r="C89" s="121">
        <v>26</v>
      </c>
      <c r="D89" s="35">
        <v>1027133</v>
      </c>
      <c r="E89" s="13"/>
      <c r="F89" s="15"/>
      <c r="G89" s="15"/>
      <c r="H89" s="15"/>
      <c r="I89" s="27">
        <v>2</v>
      </c>
      <c r="J89" s="15"/>
      <c r="K89" s="15">
        <v>1</v>
      </c>
      <c r="L89" s="15">
        <v>1</v>
      </c>
      <c r="M89" s="15">
        <v>2</v>
      </c>
      <c r="N89" s="15"/>
      <c r="O89" s="15"/>
      <c r="P89" s="15"/>
      <c r="Q89" s="31">
        <f t="shared" ref="Q89:Q99" si="5">SUM(E89:P89)</f>
        <v>6</v>
      </c>
    </row>
    <row r="90" spans="1:17" ht="20.25">
      <c r="A90" s="103"/>
      <c r="B90" s="120" t="s">
        <v>99</v>
      </c>
      <c r="C90" s="121">
        <v>26</v>
      </c>
      <c r="D90" s="35">
        <v>1014841</v>
      </c>
      <c r="E90" s="13">
        <v>1</v>
      </c>
      <c r="F90" s="15"/>
      <c r="G90" s="15">
        <v>2</v>
      </c>
      <c r="H90" s="15"/>
      <c r="I90" s="15">
        <v>2</v>
      </c>
      <c r="J90" s="15">
        <v>1</v>
      </c>
      <c r="K90" s="15"/>
      <c r="L90" s="15"/>
      <c r="M90" s="15">
        <v>1</v>
      </c>
      <c r="N90" s="15"/>
      <c r="O90" s="15"/>
      <c r="P90" s="15"/>
      <c r="Q90" s="31">
        <f t="shared" si="5"/>
        <v>7</v>
      </c>
    </row>
    <row r="91" spans="1:17" ht="20.25">
      <c r="A91" s="103"/>
      <c r="B91" s="120" t="s">
        <v>100</v>
      </c>
      <c r="C91" s="121">
        <v>26</v>
      </c>
      <c r="D91" s="35"/>
      <c r="E91" s="13">
        <v>1</v>
      </c>
      <c r="F91" s="15"/>
      <c r="G91" s="15"/>
      <c r="H91" s="15"/>
      <c r="I91" s="15">
        <v>2</v>
      </c>
      <c r="J91" s="15">
        <v>1</v>
      </c>
      <c r="K91" s="15"/>
      <c r="L91" s="15"/>
      <c r="M91" s="15">
        <v>1</v>
      </c>
      <c r="N91" s="15"/>
      <c r="O91" s="15"/>
      <c r="P91" s="15"/>
      <c r="Q91" s="31">
        <f t="shared" si="5"/>
        <v>5</v>
      </c>
    </row>
    <row r="92" spans="1:17" ht="20.25">
      <c r="A92" s="103"/>
      <c r="B92" s="120" t="s">
        <v>101</v>
      </c>
      <c r="C92" s="121">
        <v>26</v>
      </c>
      <c r="D92" s="35"/>
      <c r="E92" s="13"/>
      <c r="F92" s="15"/>
      <c r="G92" s="15"/>
      <c r="H92" s="15">
        <v>1</v>
      </c>
      <c r="I92" s="15"/>
      <c r="J92" s="15">
        <v>1</v>
      </c>
      <c r="K92" s="15">
        <v>1</v>
      </c>
      <c r="L92" s="15"/>
      <c r="M92" s="15"/>
      <c r="N92" s="15"/>
      <c r="O92" s="15"/>
      <c r="P92" s="15"/>
      <c r="Q92" s="31">
        <f t="shared" si="5"/>
        <v>3</v>
      </c>
    </row>
    <row r="93" spans="1:17" ht="20.25">
      <c r="A93" s="103"/>
      <c r="B93" s="120" t="s">
        <v>29</v>
      </c>
      <c r="C93" s="121">
        <v>26</v>
      </c>
      <c r="D93" s="35"/>
      <c r="E93" s="13"/>
      <c r="F93" s="15">
        <v>2</v>
      </c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31">
        <f t="shared" si="5"/>
        <v>2</v>
      </c>
    </row>
    <row r="94" spans="1:17" ht="20.25">
      <c r="A94" s="103"/>
      <c r="B94" s="120" t="s">
        <v>102</v>
      </c>
      <c r="C94" s="121">
        <v>26</v>
      </c>
      <c r="D94" s="35">
        <v>1024530</v>
      </c>
      <c r="E94" s="13"/>
      <c r="F94" s="15">
        <v>2</v>
      </c>
      <c r="G94" s="15">
        <v>3</v>
      </c>
      <c r="H94" s="15">
        <v>2</v>
      </c>
      <c r="I94" s="15">
        <v>1</v>
      </c>
      <c r="J94" s="15">
        <v>1</v>
      </c>
      <c r="K94" s="15"/>
      <c r="L94" s="15"/>
      <c r="M94" s="15"/>
      <c r="N94" s="15"/>
      <c r="O94" s="15"/>
      <c r="P94" s="15"/>
      <c r="Q94" s="31">
        <f t="shared" si="5"/>
        <v>9</v>
      </c>
    </row>
    <row r="95" spans="1:17" ht="20.25">
      <c r="A95" s="103"/>
      <c r="B95" s="120" t="s">
        <v>103</v>
      </c>
      <c r="C95" s="121">
        <v>26</v>
      </c>
      <c r="D95" s="35"/>
      <c r="E95" s="13"/>
      <c r="F95" s="15"/>
      <c r="G95" s="15">
        <v>1</v>
      </c>
      <c r="H95" s="15"/>
      <c r="I95" s="15"/>
      <c r="J95" s="15"/>
      <c r="K95" s="15"/>
      <c r="L95" s="15"/>
      <c r="M95" s="15"/>
      <c r="N95" s="15"/>
      <c r="O95" s="15"/>
      <c r="P95" s="15"/>
      <c r="Q95" s="31">
        <f t="shared" si="5"/>
        <v>1</v>
      </c>
    </row>
    <row r="96" spans="1:17" ht="20.25">
      <c r="A96" s="103"/>
      <c r="B96" s="120" t="s">
        <v>104</v>
      </c>
      <c r="C96" s="121">
        <v>26</v>
      </c>
      <c r="D96" s="35">
        <v>1017373</v>
      </c>
      <c r="E96" s="13">
        <v>1</v>
      </c>
      <c r="F96" s="15">
        <v>2</v>
      </c>
      <c r="G96" s="15"/>
      <c r="H96" s="15">
        <v>2</v>
      </c>
      <c r="I96" s="15">
        <v>1</v>
      </c>
      <c r="J96" s="15">
        <v>2</v>
      </c>
      <c r="K96" s="15"/>
      <c r="L96" s="15"/>
      <c r="M96" s="15">
        <v>1</v>
      </c>
      <c r="N96" s="15"/>
      <c r="O96" s="15"/>
      <c r="P96" s="15"/>
      <c r="Q96" s="31">
        <f t="shared" si="5"/>
        <v>9</v>
      </c>
    </row>
    <row r="97" spans="1:17" ht="20.25">
      <c r="A97" s="103"/>
      <c r="B97" s="120" t="s">
        <v>105</v>
      </c>
      <c r="C97" s="121">
        <v>26</v>
      </c>
      <c r="D97" s="35"/>
      <c r="E97" s="13"/>
      <c r="F97" s="15"/>
      <c r="G97" s="15">
        <v>1</v>
      </c>
      <c r="H97" s="15"/>
      <c r="I97" s="15"/>
      <c r="J97" s="15"/>
      <c r="K97" s="15"/>
      <c r="L97" s="15"/>
      <c r="M97" s="15"/>
      <c r="N97" s="15"/>
      <c r="O97" s="15"/>
      <c r="P97" s="15"/>
      <c r="Q97" s="31">
        <f t="shared" si="5"/>
        <v>1</v>
      </c>
    </row>
    <row r="98" spans="1:17" ht="20.25">
      <c r="A98" s="103"/>
      <c r="B98" s="120" t="s">
        <v>106</v>
      </c>
      <c r="C98" s="121">
        <v>26</v>
      </c>
      <c r="D98" s="35">
        <v>1023357</v>
      </c>
      <c r="E98" s="13"/>
      <c r="F98" s="15"/>
      <c r="G98" s="15"/>
      <c r="H98" s="15">
        <v>2</v>
      </c>
      <c r="I98" s="15"/>
      <c r="J98" s="15">
        <v>1</v>
      </c>
      <c r="K98" s="15"/>
      <c r="L98" s="15"/>
      <c r="M98" s="15"/>
      <c r="N98" s="15"/>
      <c r="O98" s="15"/>
      <c r="P98" s="15"/>
      <c r="Q98" s="31">
        <f t="shared" si="5"/>
        <v>3</v>
      </c>
    </row>
    <row r="99" spans="1:17" ht="21">
      <c r="A99" s="104" t="s">
        <v>107</v>
      </c>
      <c r="B99" s="122" t="s">
        <v>108</v>
      </c>
      <c r="C99" s="123">
        <v>34</v>
      </c>
      <c r="D99" s="35">
        <v>1024345</v>
      </c>
      <c r="E99" s="13"/>
      <c r="F99" s="15">
        <v>1</v>
      </c>
      <c r="G99" s="15">
        <v>1</v>
      </c>
      <c r="H99" s="15">
        <v>2</v>
      </c>
      <c r="I99" s="15">
        <v>2</v>
      </c>
      <c r="J99" s="15">
        <v>1</v>
      </c>
      <c r="K99" s="15">
        <v>2</v>
      </c>
      <c r="L99" s="15"/>
      <c r="M99" s="15"/>
      <c r="N99" s="15"/>
      <c r="O99" s="15"/>
      <c r="P99" s="15"/>
      <c r="Q99" s="31">
        <f t="shared" si="5"/>
        <v>9</v>
      </c>
    </row>
    <row r="100" spans="1:17" ht="21" thickBot="1">
      <c r="A100" s="91"/>
      <c r="B100" s="92"/>
      <c r="C100" s="93"/>
      <c r="D100" s="35"/>
      <c r="E100" s="94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95">
        <f>SUM(Q89:Q99)</f>
        <v>55</v>
      </c>
    </row>
    <row r="102" spans="1:17">
      <c r="Q102">
        <f>SUM(Q100,Q87,Q82,Q67,Q50,Q44,Q35,Q18,Q10)</f>
        <v>771</v>
      </c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Birkenstock</vt:lpstr>
      <vt:lpstr>1Birkenstock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2025-04-15T16:02:07Z</dcterms:created>
  <dcterms:modified xsi:type="dcterms:W3CDTF">2025-04-24T09:25:26Z</dcterms:modified>
</cp:coreProperties>
</file>